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ndas" sheetId="1" r:id="rId4"/>
  </sheets>
</workbook>
</file>

<file path=xl/sharedStrings.xml><?xml version="1.0" encoding="utf-8"?>
<sst xmlns="http://schemas.openxmlformats.org/spreadsheetml/2006/main" uniqueCount="25">
  <si>
    <t>MAPA DE AMORTIZAÇÕES</t>
  </si>
  <si>
    <t>Empréstimo (CVE)</t>
  </si>
  <si>
    <t>Mês</t>
  </si>
  <si>
    <t>mensal</t>
  </si>
  <si>
    <t>meses</t>
  </si>
  <si>
    <t>mensais</t>
  </si>
  <si>
    <t>Duração (Meses)</t>
  </si>
  <si>
    <t>Trimestre</t>
  </si>
  <si>
    <t>trimestral</t>
  </si>
  <si>
    <t>trimestres</t>
  </si>
  <si>
    <t>trimestrais</t>
  </si>
  <si>
    <t>Taxa anual nominal</t>
  </si>
  <si>
    <t>Ano</t>
  </si>
  <si>
    <t>anual</t>
  </si>
  <si>
    <t>anos</t>
  </si>
  <si>
    <t>anuais</t>
  </si>
  <si>
    <r>
      <rPr>
        <sz val="10"/>
        <color indexed="8"/>
        <rFont val="Arial"/>
      </rPr>
      <t xml:space="preserve">Taxa </t>
    </r>
    <r>
      <rPr>
        <sz val="10"/>
        <color indexed="9"/>
        <rFont val="Arial"/>
      </rPr>
      <t>mensal</t>
    </r>
    <r>
      <rPr>
        <sz val="10"/>
        <color indexed="8"/>
        <rFont val="Arial"/>
      </rPr>
      <t xml:space="preserve"> efectiva</t>
    </r>
  </si>
  <si>
    <r>
      <rPr>
        <sz val="10"/>
        <color indexed="9"/>
        <rFont val="Arial"/>
      </rPr>
      <t>mensal</t>
    </r>
  </si>
  <si>
    <t>Rendas</t>
  </si>
  <si>
    <r>
      <rPr>
        <sz val="10"/>
        <color indexed="8"/>
        <rFont val="Arial"/>
      </rPr>
      <t>mensais</t>
    </r>
  </si>
  <si>
    <r>
      <rPr>
        <sz val="10"/>
        <color indexed="9"/>
        <rFont val="Arial"/>
      </rPr>
      <t>Mês</t>
    </r>
  </si>
  <si>
    <t>Montante em dívida</t>
  </si>
  <si>
    <t>Componente juro</t>
  </si>
  <si>
    <t>Componente Reembolso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</si>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</sst>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&quot; &quot;;&quot;-&quot;#,##0.00&quot; &quot;"/>
    <numFmt numFmtId="60" formatCode="#,##0.00&quot; €&quot;;&quot;-&quot;#,##0.00&quot; €&quot;"/>
    <numFmt numFmtId="61" formatCode="&quot; &quot;* #,##0.00&quot;   &quot;;&quot;-&quot;* #,##0.00&quot;   &quot;;&quot; &quot;* &quot;-&quot;??&quot;   &quot;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5"/>
      <color indexed="8"/>
      <name val="Arial"/>
    </font>
    <font>
      <sz val="10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49" fontId="3" fillId="2" borderId="3" applyNumberFormat="1" applyFont="1" applyFill="1" applyBorder="1" applyAlignment="1" applyProtection="0">
      <alignment horizontal="right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49" fontId="0" fillId="2" borderId="7" applyNumberFormat="1" applyFont="1" applyFill="1" applyBorder="1" applyAlignment="1" applyProtection="0">
      <alignment vertical="center"/>
    </xf>
    <xf numFmtId="3" fontId="0" fillId="3" borderId="8" applyNumberFormat="1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10" fontId="0" fillId="2" borderId="3" applyNumberFormat="1" applyFont="1" applyFill="1" applyBorder="1" applyAlignment="1" applyProtection="0">
      <alignment vertical="center"/>
    </xf>
    <xf numFmtId="0" fontId="4" fillId="2" borderId="3" applyNumberFormat="1" applyFont="1" applyFill="1" applyBorder="1" applyAlignment="1" applyProtection="0">
      <alignment vertical="center"/>
    </xf>
    <xf numFmtId="49" fontId="4" fillId="2" borderId="3" applyNumberFormat="1" applyFont="1" applyFill="1" applyBorder="1" applyAlignment="1" applyProtection="0">
      <alignment vertical="center"/>
    </xf>
    <xf numFmtId="49" fontId="0" fillId="2" borderId="10" applyNumberFormat="1" applyFont="1" applyFill="1" applyBorder="1" applyAlignment="1" applyProtection="0">
      <alignment vertical="center"/>
    </xf>
    <xf numFmtId="0" fontId="0" fillId="3" borderId="6" applyNumberFormat="1" applyFont="1" applyFill="1" applyBorder="1" applyAlignment="1" applyProtection="0">
      <alignment vertical="center"/>
    </xf>
    <xf numFmtId="0" fontId="4" fillId="2" borderId="3" applyNumberFormat="0" applyFont="1" applyFill="1" applyBorder="1" applyAlignment="1" applyProtection="0">
      <alignment vertical="center"/>
    </xf>
    <xf numFmtId="10" fontId="0" fillId="3" borderId="6" applyNumberFormat="1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vertical="center"/>
    </xf>
    <xf numFmtId="10" fontId="0" fillId="2" borderId="11" applyNumberFormat="1" applyFont="1" applyFill="1" applyBorder="1" applyAlignment="1" applyProtection="0">
      <alignment vertical="center"/>
    </xf>
    <xf numFmtId="49" fontId="0" fillId="2" borderId="12" applyNumberFormat="1" applyFont="1" applyFill="1" applyBorder="1" applyAlignment="1" applyProtection="0">
      <alignment vertical="center"/>
    </xf>
    <xf numFmtId="49" fontId="5" fillId="2" borderId="13" applyNumberFormat="1" applyFont="1" applyFill="1" applyBorder="1" applyAlignment="1" applyProtection="0">
      <alignment horizontal="right" vertical="center"/>
    </xf>
    <xf numFmtId="0" fontId="0" fillId="2" borderId="14" applyNumberFormat="0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49" fontId="0" fillId="2" borderId="17" applyNumberFormat="1" applyFont="1" applyFill="1" applyBorder="1" applyAlignment="1" applyProtection="0">
      <alignment vertical="center"/>
    </xf>
    <xf numFmtId="49" fontId="0" fillId="2" borderId="18" applyNumberFormat="1" applyFont="1" applyFill="1" applyBorder="1" applyAlignment="1" applyProtection="0">
      <alignment vertical="center"/>
    </xf>
    <xf numFmtId="49" fontId="0" fillId="2" borderId="19" applyNumberFormat="1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0" fillId="2" borderId="1" applyNumberFormat="1" applyFont="1" applyFill="1" applyBorder="1" applyAlignment="1" applyProtection="0">
      <alignment vertical="center"/>
    </xf>
    <xf numFmtId="0" fontId="0" fillId="2" borderId="21" applyNumberFormat="1" applyFont="1" applyFill="1" applyBorder="1" applyAlignment="1" applyProtection="0">
      <alignment vertical="center"/>
    </xf>
    <xf numFmtId="59" fontId="0" fillId="2" borderId="22" applyNumberFormat="1" applyFont="1" applyFill="1" applyBorder="1" applyAlignment="1" applyProtection="0">
      <alignment vertical="center"/>
    </xf>
    <xf numFmtId="59" fontId="0" fillId="2" borderId="23" applyNumberFormat="1" applyFont="1" applyFill="1" applyBorder="1" applyAlignment="1" applyProtection="0">
      <alignment vertical="center"/>
    </xf>
    <xf numFmtId="59" fontId="0" fillId="2" borderId="20" applyNumberFormat="1" applyFont="1" applyFill="1" applyBorder="1" applyAlignment="1" applyProtection="0">
      <alignment vertical="center"/>
    </xf>
    <xf numFmtId="60" fontId="0" fillId="2" borderId="3" applyNumberFormat="1" applyFont="1" applyFill="1" applyBorder="1" applyAlignment="1" applyProtection="0">
      <alignment vertical="center"/>
    </xf>
    <xf numFmtId="59" fontId="0" fillId="2" borderId="3" applyNumberFormat="1" applyFont="1" applyFill="1" applyBorder="1" applyAlignment="1" applyProtection="0">
      <alignment vertical="center"/>
    </xf>
    <xf numFmtId="0" fontId="0" fillId="2" borderId="24" applyNumberFormat="1" applyFont="1" applyFill="1" applyBorder="1" applyAlignment="1" applyProtection="0">
      <alignment vertical="center"/>
    </xf>
    <xf numFmtId="59" fontId="0" fillId="2" borderId="25" applyNumberFormat="1" applyFont="1" applyFill="1" applyBorder="1" applyAlignment="1" applyProtection="0">
      <alignment vertical="center"/>
    </xf>
    <xf numFmtId="59" fontId="0" fillId="2" borderId="26" applyNumberFormat="1" applyFont="1" applyFill="1" applyBorder="1" applyAlignment="1" applyProtection="0">
      <alignment vertical="center"/>
    </xf>
    <xf numFmtId="61" fontId="0" fillId="2" borderId="20" applyNumberFormat="1" applyFont="1" applyFill="1" applyBorder="1" applyAlignment="1" applyProtection="0">
      <alignment vertical="center"/>
    </xf>
    <xf numFmtId="61" fontId="0" fillId="2" borderId="3" applyNumberFormat="1" applyFont="1" applyFill="1" applyBorder="1" applyAlignment="1" applyProtection="0">
      <alignment vertical="center"/>
    </xf>
    <xf numFmtId="49" fontId="0" fillId="2" borderId="24" applyNumberFormat="1" applyFont="1" applyFill="1" applyBorder="1" applyAlignment="1" applyProtection="0">
      <alignment vertical="center"/>
    </xf>
    <xf numFmtId="49" fontId="0" fillId="2" borderId="25" applyNumberFormat="1" applyFont="1" applyFill="1" applyBorder="1" applyAlignment="1" applyProtection="0">
      <alignment vertical="center"/>
    </xf>
    <xf numFmtId="49" fontId="0" fillId="2" borderId="26" applyNumberFormat="1" applyFont="1" applyFill="1" applyBorder="1" applyAlignment="1" applyProtection="0">
      <alignment vertical="center"/>
    </xf>
    <xf numFmtId="49" fontId="0" fillId="2" borderId="27" applyNumberFormat="1" applyFont="1" applyFill="1" applyBorder="1" applyAlignment="1" applyProtection="0">
      <alignment vertical="center"/>
    </xf>
    <xf numFmtId="49" fontId="0" fillId="2" borderId="28" applyNumberFormat="1" applyFont="1" applyFill="1" applyBorder="1" applyAlignment="1" applyProtection="0">
      <alignment vertical="center"/>
    </xf>
    <xf numFmtId="49" fontId="0" fillId="2" borderId="29" applyNumberFormat="1" applyFont="1" applyFill="1" applyBorder="1" applyAlignment="1" applyProtection="0">
      <alignment vertical="center"/>
    </xf>
    <xf numFmtId="0" fontId="0" fillId="2" borderId="30" applyNumberFormat="0" applyFont="1" applyFill="1" applyBorder="1" applyAlignment="1" applyProtection="0">
      <alignment vertical="center"/>
    </xf>
    <xf numFmtId="60" fontId="0" fillId="2" borderId="30" applyNumberFormat="1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0</xdr:colOff>
      <xdr:row>6</xdr:row>
      <xdr:rowOff>19050</xdr:rowOff>
    </xdr:from>
    <xdr:to>
      <xdr:col>26</xdr:col>
      <xdr:colOff>390525</xdr:colOff>
      <xdr:row>6</xdr:row>
      <xdr:rowOff>142875</xdr:rowOff>
    </xdr:to>
    <xdr:pic>
      <xdr:nvPicPr>
        <xdr:cNvPr id="2" name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41900" y="1038225"/>
          <a:ext cx="1597025" cy="1238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7</xdr:row>
      <xdr:rowOff>9525</xdr:rowOff>
    </xdr:from>
    <xdr:to>
      <xdr:col>26</xdr:col>
      <xdr:colOff>390525</xdr:colOff>
      <xdr:row>7</xdr:row>
      <xdr:rowOff>133350</xdr:rowOff>
    </xdr:to>
    <xdr:pic>
      <xdr:nvPicPr>
        <xdr:cNvPr id="3" name="image2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041900" y="1190625"/>
          <a:ext cx="1597025" cy="1238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577433</xdr:colOff>
      <xdr:row>0</xdr:row>
      <xdr:rowOff>47010</xdr:rowOff>
    </xdr:from>
    <xdr:to>
      <xdr:col>3</xdr:col>
      <xdr:colOff>1360586</xdr:colOff>
      <xdr:row>3</xdr:row>
      <xdr:rowOff>89514</xdr:rowOff>
    </xdr:to>
    <xdr:pic>
      <xdr:nvPicPr>
        <xdr:cNvPr id="4" name="Logo-02.png"/>
        <xdr:cNvPicPr>
          <a:picLocks noChangeAspect="1"/>
        </xdr:cNvPicPr>
      </xdr:nvPicPr>
      <xdr:blipFill>
        <a:blip r:embed="rId3">
          <a:extLst/>
        </a:blip>
        <a:srcRect l="0" t="0" r="0" b="0"/>
        <a:stretch>
          <a:fillRect/>
        </a:stretch>
      </xdr:blipFill>
      <xdr:spPr>
        <a:xfrm>
          <a:off x="869533" y="47010"/>
          <a:ext cx="2192854" cy="5282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B1153"/>
  <sheetViews>
    <sheetView workbookViewId="0" showGridLines="0" defaultGridColor="1"/>
  </sheetViews>
  <sheetFormatPr defaultColWidth="8.83333" defaultRowHeight="12.75" customHeight="1" outlineLevelRow="0" outlineLevelCol="0"/>
  <cols>
    <col min="1" max="1" hidden="1" width="8.83333" style="1" customWidth="1"/>
    <col min="2" max="2" width="3.85156" style="1" customWidth="1"/>
    <col min="3" max="3" width="18.5" style="1" customWidth="1"/>
    <col min="4" max="4" width="18.8516" style="1" customWidth="1"/>
    <col min="5" max="6" width="12.5" style="1" customWidth="1"/>
    <col min="7" max="7" width="15.8516" style="1" customWidth="1"/>
    <col min="8" max="26" hidden="1" width="8.83333" style="1" customWidth="1"/>
    <col min="27" max="28" width="9.17188" style="1" customWidth="1"/>
    <col min="29" max="16384" width="8.85156" style="1" customWidth="1"/>
  </cols>
  <sheetData>
    <row r="1" ht="12.75" customHeight="1">
      <c r="A1" s="2"/>
      <c r="B1" s="3"/>
      <c r="C1" t="s" s="4">
        <v>0</v>
      </c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</row>
    <row r="2" ht="12.75" customHeight="1">
      <c r="A2" s="2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</row>
    <row r="3" ht="12.75" customHeight="1">
      <c r="A3" s="2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ht="12.75" customHeight="1">
      <c r="A4" s="2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ht="15.75" customHeight="1">
      <c r="A5" s="2"/>
      <c r="B5" s="3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ht="13.5" customHeight="1">
      <c r="A6" s="2"/>
      <c r="B6" s="3"/>
      <c r="C6" s="8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ht="12.75" customHeight="1">
      <c r="A7" s="2"/>
      <c r="B7" s="9"/>
      <c r="C7" t="s" s="10">
        <v>1</v>
      </c>
      <c r="D7" s="11">
        <v>5000000</v>
      </c>
      <c r="E7" s="12"/>
      <c r="F7" s="6"/>
      <c r="G7" s="6"/>
      <c r="H7" s="6"/>
      <c r="I7" s="6"/>
      <c r="J7" s="13"/>
      <c r="K7" s="6"/>
      <c r="L7" s="6"/>
      <c r="M7" s="14">
        <v>1</v>
      </c>
      <c r="N7" t="s" s="15">
        <v>2</v>
      </c>
      <c r="O7" t="s" s="15">
        <v>3</v>
      </c>
      <c r="P7" t="s" s="15">
        <v>4</v>
      </c>
      <c r="Q7" s="14">
        <v>12</v>
      </c>
      <c r="R7" t="s" s="15">
        <v>5</v>
      </c>
      <c r="S7" s="14">
        <v>1</v>
      </c>
      <c r="T7" s="6"/>
      <c r="U7" s="6"/>
      <c r="V7" s="6"/>
      <c r="W7" s="6"/>
      <c r="X7" s="6"/>
      <c r="Y7" s="6"/>
      <c r="Z7" s="6"/>
      <c r="AA7" s="6"/>
      <c r="AB7" s="7"/>
    </row>
    <row r="8" ht="12.75" customHeight="1">
      <c r="A8" s="2"/>
      <c r="B8" s="9"/>
      <c r="C8" t="s" s="16">
        <v>6</v>
      </c>
      <c r="D8" s="17">
        <v>120</v>
      </c>
      <c r="E8" s="12"/>
      <c r="F8" s="6"/>
      <c r="G8" s="6"/>
      <c r="H8" s="6"/>
      <c r="I8" s="6"/>
      <c r="J8" s="6"/>
      <c r="K8" s="6"/>
      <c r="L8" s="6"/>
      <c r="M8" s="14">
        <v>2</v>
      </c>
      <c r="N8" t="s" s="15">
        <v>7</v>
      </c>
      <c r="O8" t="s" s="15">
        <v>8</v>
      </c>
      <c r="P8" t="s" s="15">
        <v>9</v>
      </c>
      <c r="Q8" s="14">
        <v>4</v>
      </c>
      <c r="R8" t="s" s="15">
        <v>10</v>
      </c>
      <c r="S8" s="18"/>
      <c r="T8" s="6"/>
      <c r="U8" s="6"/>
      <c r="V8" s="6"/>
      <c r="W8" s="6"/>
      <c r="X8" s="6"/>
      <c r="Y8" s="6"/>
      <c r="Z8" s="6"/>
      <c r="AA8" s="6"/>
      <c r="AB8" s="7"/>
    </row>
    <row r="9" ht="12.75" customHeight="1">
      <c r="A9" s="2"/>
      <c r="B9" s="9"/>
      <c r="C9" t="s" s="16">
        <v>11</v>
      </c>
      <c r="D9" s="19">
        <v>0.03</v>
      </c>
      <c r="E9" s="12"/>
      <c r="F9" s="6"/>
      <c r="G9" s="6"/>
      <c r="H9" s="6"/>
      <c r="I9" s="6"/>
      <c r="J9" s="6"/>
      <c r="K9" s="6"/>
      <c r="L9" s="6"/>
      <c r="M9" s="14">
        <v>3</v>
      </c>
      <c r="N9" t="s" s="15">
        <v>12</v>
      </c>
      <c r="O9" t="s" s="15">
        <v>13</v>
      </c>
      <c r="P9" t="s" s="15">
        <v>14</v>
      </c>
      <c r="Q9" s="14">
        <v>1</v>
      </c>
      <c r="R9" t="s" s="15">
        <v>15</v>
      </c>
      <c r="S9" s="18"/>
      <c r="T9" s="6"/>
      <c r="U9" s="6"/>
      <c r="V9" s="6"/>
      <c r="W9" s="6"/>
      <c r="X9" s="6"/>
      <c r="Y9" s="6"/>
      <c r="Z9" s="6"/>
      <c r="AA9" s="6"/>
      <c r="AB9" s="7"/>
    </row>
    <row r="10" ht="12.75" customHeight="1">
      <c r="A10" s="2"/>
      <c r="B10" s="9"/>
      <c r="C10" t="s" s="20">
        <f>CONCATENATE("Taxa ",O10," efectiva")</f>
        <v>16</v>
      </c>
      <c r="D10" s="21">
        <f>D9/VLOOKUP(S7,M7:Q9,5,0)</f>
        <v>0.0025</v>
      </c>
      <c r="E10" s="12"/>
      <c r="F10" s="6"/>
      <c r="G10" s="6"/>
      <c r="H10" s="6"/>
      <c r="I10" s="6"/>
      <c r="J10" s="6"/>
      <c r="K10" s="6"/>
      <c r="L10" s="6"/>
      <c r="M10" s="18"/>
      <c r="N10" s="18"/>
      <c r="O10" t="s" s="15">
        <f>VLOOKUP(S7,M7:O9,3,0)</f>
        <v>17</v>
      </c>
      <c r="P10" s="18"/>
      <c r="Q10" s="18"/>
      <c r="R10" s="18"/>
      <c r="S10" s="18"/>
      <c r="T10" s="6"/>
      <c r="U10" s="6"/>
      <c r="V10" s="6"/>
      <c r="W10" s="6"/>
      <c r="X10" s="6"/>
      <c r="Y10" s="6"/>
      <c r="Z10" s="6"/>
      <c r="AA10" s="6"/>
      <c r="AB10" s="7"/>
    </row>
    <row r="11" ht="13.5" customHeight="1">
      <c r="A11" s="2"/>
      <c r="B11" s="9"/>
      <c r="C11" t="s" s="22">
        <v>18</v>
      </c>
      <c r="D11" t="s" s="23">
        <f>VLOOKUP(S7,M7:R9,6,0)</f>
        <v>19</v>
      </c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ht="12.75" customHeight="1">
      <c r="A12" s="2"/>
      <c r="B12" s="3"/>
      <c r="C12" s="24"/>
      <c r="D12" s="24"/>
      <c r="E12" s="25"/>
      <c r="F12" s="25"/>
      <c r="G12" s="2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ht="38.25" customHeight="1">
      <c r="A13" s="2"/>
      <c r="B13" s="26"/>
      <c r="C13" t="s" s="27">
        <f>VLOOKUP(S7,M7:N9,2,0)</f>
        <v>20</v>
      </c>
      <c r="D13" t="s" s="28">
        <v>21</v>
      </c>
      <c r="E13" t="s" s="28">
        <v>22</v>
      </c>
      <c r="F13" t="s" s="28">
        <v>23</v>
      </c>
      <c r="G13" t="s" s="29">
        <v>24</v>
      </c>
      <c r="H13" s="3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0"/>
      <c r="AB13" s="7"/>
    </row>
    <row r="14" ht="12.75" customHeight="1">
      <c r="A14" s="31">
        <v>1</v>
      </c>
      <c r="B14" s="26"/>
      <c r="C14" s="32">
        <f>IF(A14&lt;=$D$8,A14,"")</f>
        <v>1</v>
      </c>
      <c r="D14" s="33">
        <f>IF(A14&lt;=$D$8,D7,"")</f>
        <v>5000000</v>
      </c>
      <c r="E14" s="33">
        <f>IF(A14&lt;=$D$8,-IPMT($D$10,C14,$D$8,$D$7),"")</f>
        <v>12500</v>
      </c>
      <c r="F14" s="33">
        <f>IF(A14&lt;=$D$8,-PPMT($D$10,C14,$D$8,$D$7),"")</f>
        <v>35780.3723491956</v>
      </c>
      <c r="G14" s="34">
        <f>IF(A14&lt;=$D$8,-PMT($D$10,$D$8,$D$7),"")</f>
        <v>48280.3723491956</v>
      </c>
      <c r="H14" s="35"/>
      <c r="I14" s="6"/>
      <c r="J14" s="36"/>
      <c r="K14" s="3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0"/>
      <c r="AB14" s="7"/>
    </row>
    <row r="15" ht="12.75" customHeight="1">
      <c r="A15" s="31">
        <f>1+A14</f>
        <v>2</v>
      </c>
      <c r="B15" s="26"/>
      <c r="C15" s="38">
        <f>IF(A15&lt;=$D$8,A15,"")</f>
        <v>2</v>
      </c>
      <c r="D15" s="39">
        <f>IF(A15&lt;=$D$8,D14-F14,"")</f>
        <v>4964219.6276508</v>
      </c>
      <c r="E15" s="39">
        <f>IF(A15&lt;=$D$8,-IPMT($D$10,C15,$D$8,$D$7),"")</f>
        <v>12410.549069127</v>
      </c>
      <c r="F15" s="39">
        <f>IF(A15&lt;=$D$8,-PPMT($D$10,C15,$D$8,$D$7),"")</f>
        <v>35869.8232800686</v>
      </c>
      <c r="G15" s="40">
        <f>IF(A15&lt;=$D$8,-PMT($D$10,$D$8,$D$7),"")</f>
        <v>48280.3723491956</v>
      </c>
      <c r="H15" s="35"/>
      <c r="I15" s="6"/>
      <c r="J15" s="6"/>
      <c r="K15" s="3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30"/>
      <c r="AB15" s="7"/>
    </row>
    <row r="16" ht="12.75" customHeight="1">
      <c r="A16" s="31">
        <f>1+A15</f>
        <v>3</v>
      </c>
      <c r="B16" s="26"/>
      <c r="C16" s="38">
        <f>IF(A16&lt;=$D$8,A16,"")</f>
        <v>3</v>
      </c>
      <c r="D16" s="39">
        <f>IF(A16&lt;=$D$8,D15-F15,"")</f>
        <v>4928349.80437073</v>
      </c>
      <c r="E16" s="39">
        <f>IF(A16&lt;=$D$8,-IPMT($D$10,C16,$D$8,$D$7),"")</f>
        <v>12320.8745109268</v>
      </c>
      <c r="F16" s="39">
        <f>IF(A16&lt;=$D$8,-PPMT($D$10,C16,$D$8,$D$7),"")</f>
        <v>35959.4978382688</v>
      </c>
      <c r="G16" s="40">
        <f>IF(A16&lt;=$D$8,-PMT($D$10,$D$8,$D$7),"")</f>
        <v>48280.3723491956</v>
      </c>
      <c r="H16" s="35">
        <f>SUM(E14:E16)</f>
        <v>37231.4235800538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0"/>
      <c r="AB16" s="7"/>
    </row>
    <row r="17" ht="12.75" customHeight="1">
      <c r="A17" s="31">
        <f>1+A16</f>
        <v>4</v>
      </c>
      <c r="B17" s="26"/>
      <c r="C17" s="38">
        <f>IF(A17&lt;=$D$8,A17,"")</f>
        <v>4</v>
      </c>
      <c r="D17" s="39">
        <f>IF(A17&lt;=$D$8,D16-F16,"")</f>
        <v>4892390.30653246</v>
      </c>
      <c r="E17" s="39">
        <f>IF(A17&lt;=$D$8,-IPMT($D$10,C17,$D$8,$D$7),"")</f>
        <v>12230.9757663312</v>
      </c>
      <c r="F17" s="39">
        <f>IF(A17&lt;=$D$8,-PPMT($D$10,C17,$D$8,$D$7),"")</f>
        <v>36049.3965828645</v>
      </c>
      <c r="G17" s="40">
        <f>IF(A17&lt;=$D$8,-PMT($D$10,$D$8,$D$7),"")</f>
        <v>48280.3723491956</v>
      </c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30"/>
      <c r="AB17" s="7"/>
    </row>
    <row r="18" ht="13.5" customHeight="1">
      <c r="A18" s="31">
        <f>1+A17</f>
        <v>5</v>
      </c>
      <c r="B18" s="26"/>
      <c r="C18" s="38">
        <f>IF(A18&lt;=$D$8,A18,"")</f>
        <v>5</v>
      </c>
      <c r="D18" s="39">
        <f>IF(A18&lt;=$D$8,D17-F17,"")</f>
        <v>4856340.9099496</v>
      </c>
      <c r="E18" s="39">
        <f>IF(A18&lt;=$D$8,-IPMT($D$10,C18,$D$8,$D$7),"")</f>
        <v>12140.852274874</v>
      </c>
      <c r="F18" s="39">
        <f>IF(A18&lt;=$D$8,-PPMT($D$10,C18,$D$8,$D$7),"")</f>
        <v>36139.5200743216</v>
      </c>
      <c r="G18" s="40">
        <f>IF(A18&lt;=$D$8,-PMT($D$10,$D$8,$D$7),"")</f>
        <v>48280.3723491956</v>
      </c>
      <c r="H18" s="35">
        <f>SUM(E14:E74)</f>
        <v>590456.183559287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30"/>
      <c r="AB18" s="7"/>
    </row>
    <row r="19" ht="12.75" customHeight="1">
      <c r="A19" s="31">
        <f>1+A18</f>
        <v>6</v>
      </c>
      <c r="B19" s="26"/>
      <c r="C19" s="38">
        <f>IF(A19&lt;=$D$8,A19,"")</f>
        <v>6</v>
      </c>
      <c r="D19" s="39">
        <f>IF(A19&lt;=$D$8,D18-F18,"")</f>
        <v>4820201.38987528</v>
      </c>
      <c r="E19" s="39">
        <f>IF(A19&lt;=$D$8,-IPMT($D$10,C19,$D$8,$D$7),"")</f>
        <v>12050.5034746882</v>
      </c>
      <c r="F19" s="39">
        <f>IF(A19&lt;=$D$8,-PPMT($D$10,C19,$D$8,$D$7),"")</f>
        <v>36229.8688745074</v>
      </c>
      <c r="G19" s="40">
        <f>IF(A19&lt;=$D$8,-PMT($D$10,$D$8,$D$7),"")</f>
        <v>48280.3723491956</v>
      </c>
      <c r="H19" s="41">
        <f>H18*0.5</f>
        <v>295228.091779644</v>
      </c>
      <c r="I19" s="6"/>
      <c r="J19" s="36"/>
      <c r="K19" s="42">
        <v>3843274.69834532</v>
      </c>
      <c r="L19" s="42">
        <v>10113845.7868713</v>
      </c>
      <c r="M19" s="42">
        <v>20227691.5737426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30"/>
      <c r="AB19" s="7"/>
    </row>
    <row r="20" ht="12.75" customHeight="1">
      <c r="A20" s="31">
        <f>1+A19</f>
        <v>7</v>
      </c>
      <c r="B20" s="26"/>
      <c r="C20" s="38">
        <f>IF(A20&lt;=$D$8,A20,"")</f>
        <v>7</v>
      </c>
      <c r="D20" s="39">
        <f>IF(A20&lt;=$D$8,D19-F19,"")</f>
        <v>4783971.52100077</v>
      </c>
      <c r="E20" s="39">
        <f>IF(A20&lt;=$D$8,-IPMT($D$10,C20,$D$8,$D$7),"")</f>
        <v>11959.9288025019</v>
      </c>
      <c r="F20" s="39">
        <f>IF(A20&lt;=$D$8,-PPMT($D$10,C20,$D$8,$D$7),"")</f>
        <v>36320.4435466937</v>
      </c>
      <c r="G20" s="40">
        <f>IF(A20&lt;=$D$8,-PMT($D$10,$D$8,$D$7),"")</f>
        <v>48280.3723491956</v>
      </c>
      <c r="H20" s="41">
        <f>H19*0.3</f>
        <v>88568.427533893206</v>
      </c>
      <c r="I20" s="6"/>
      <c r="J20" s="6"/>
      <c r="K20" s="42">
        <v>1921637.34917266</v>
      </c>
      <c r="L20" s="42">
        <v>5056922.89343565</v>
      </c>
      <c r="M20" s="42">
        <v>10113845.7868713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30"/>
      <c r="AB20" s="7"/>
    </row>
    <row r="21" ht="12.75" customHeight="1">
      <c r="A21" s="31">
        <f>1+A20</f>
        <v>8</v>
      </c>
      <c r="B21" s="26"/>
      <c r="C21" s="38">
        <f>IF(A21&lt;=$D$8,A21,"")</f>
        <v>8</v>
      </c>
      <c r="D21" s="39">
        <f>IF(A21&lt;=$D$8,D20-F20,"")</f>
        <v>4747651.07745408</v>
      </c>
      <c r="E21" s="39">
        <f>IF(A21&lt;=$D$8,-IPMT($D$10,C21,$D$8,$D$7),"")</f>
        <v>11869.1276936352</v>
      </c>
      <c r="F21" s="39">
        <f>IF(A21&lt;=$D$8,-PPMT($D$10,C21,$D$8,$D$7),"")</f>
        <v>36411.2446555604</v>
      </c>
      <c r="G21" s="40">
        <f>IF(A21&lt;=$D$8,-PMT($D$10,$D$8,$D$7),"")</f>
        <v>48280.3723491956</v>
      </c>
      <c r="H21" s="41">
        <f>H18-H20</f>
        <v>501887.756025394</v>
      </c>
      <c r="I21" s="6"/>
      <c r="J21" s="6"/>
      <c r="K21" s="42">
        <v>576491.204751798</v>
      </c>
      <c r="L21" s="42">
        <v>1517076.86803069</v>
      </c>
      <c r="M21" s="42">
        <v>3034153.73606139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30"/>
      <c r="AB21" s="7"/>
    </row>
    <row r="22" ht="12.75" customHeight="1">
      <c r="A22" s="31">
        <f>1+A21</f>
        <v>9</v>
      </c>
      <c r="B22" s="26"/>
      <c r="C22" s="38">
        <f>IF(A22&lt;=$D$8,A22,"")</f>
        <v>9</v>
      </c>
      <c r="D22" s="39">
        <f>IF(A22&lt;=$D$8,D21-F21,"")</f>
        <v>4711239.83279852</v>
      </c>
      <c r="E22" s="39">
        <f>IF(A22&lt;=$D$8,-IPMT($D$10,C22,$D$8,$D$7),"")</f>
        <v>11778.0995819963</v>
      </c>
      <c r="F22" s="39">
        <f>IF(A22&lt;=$D$8,-PPMT($D$10,C22,$D$8,$D$7),"")</f>
        <v>36502.2727671993</v>
      </c>
      <c r="G22" s="40">
        <f>IF(A22&lt;=$D$8,-PMT($D$10,$D$8,$D$7),"")</f>
        <v>48280.3723491956</v>
      </c>
      <c r="H22" s="41">
        <f>H21/5</f>
        <v>100377.551205079</v>
      </c>
      <c r="I22" s="6"/>
      <c r="J22" s="6"/>
      <c r="K22" s="42">
        <v>3266783.49359352</v>
      </c>
      <c r="L22" s="42">
        <v>8596768.9188406</v>
      </c>
      <c r="M22" s="42">
        <v>17193537.8376812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30"/>
      <c r="AB22" s="7"/>
    </row>
    <row r="23" ht="12.75" customHeight="1">
      <c r="A23" s="31">
        <f>1+A22</f>
        <v>10</v>
      </c>
      <c r="B23" s="26"/>
      <c r="C23" s="38">
        <f>IF(A23&lt;=$D$8,A23,"")</f>
        <v>10</v>
      </c>
      <c r="D23" s="39">
        <f>IF(A23&lt;=$D$8,D22-F22,"")</f>
        <v>4674737.56003132</v>
      </c>
      <c r="E23" s="39">
        <f>IF(A23&lt;=$D$8,-IPMT($D$10,C23,$D$8,$D$7),"")</f>
        <v>11686.8439000783</v>
      </c>
      <c r="F23" s="39">
        <f>IF(A23&lt;=$D$8,-PPMT($D$10,C23,$D$8,$D$7),"")</f>
        <v>36593.5284491173</v>
      </c>
      <c r="G23" s="40">
        <f>IF(A23&lt;=$D$8,-PMT($D$10,$D$8,$D$7),"")</f>
        <v>48280.3723491956</v>
      </c>
      <c r="H23" s="41">
        <f>H22*3</f>
        <v>301132.653615237</v>
      </c>
      <c r="I23" s="6"/>
      <c r="J23" s="6"/>
      <c r="K23" s="42">
        <v>1088927.83119784</v>
      </c>
      <c r="L23" s="42">
        <v>1719353.78376812</v>
      </c>
      <c r="M23" s="42">
        <v>3438707.56753624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0"/>
      <c r="AB23" s="7"/>
    </row>
    <row r="24" ht="12.75" customHeight="1">
      <c r="A24" s="31">
        <f>1+A23</f>
        <v>11</v>
      </c>
      <c r="B24" s="26"/>
      <c r="C24" s="38">
        <f>IF(A24&lt;=$D$8,A24,"")</f>
        <v>11</v>
      </c>
      <c r="D24" s="39">
        <f>IF(A24&lt;=$D$8,D23-F23,"")</f>
        <v>4638144.0315822</v>
      </c>
      <c r="E24" s="39">
        <f>IF(A24&lt;=$D$8,-IPMT($D$10,C24,$D$8,$D$7),"")</f>
        <v>11595.3600789555</v>
      </c>
      <c r="F24" s="39">
        <f>IF(A24&lt;=$D$8,-PPMT($D$10,C24,$D$8,$D$7),"")</f>
        <v>36685.0122702401</v>
      </c>
      <c r="G24" s="40">
        <f>IF(A24&lt;=$D$8,-PMT($D$10,$D$8,$D$7),"")</f>
        <v>48280.3723491956</v>
      </c>
      <c r="H24" s="30"/>
      <c r="I24" s="6"/>
      <c r="J24" s="6"/>
      <c r="K24" s="42">
        <v>4355711.32479136</v>
      </c>
      <c r="L24" s="42">
        <v>5158061.35130436</v>
      </c>
      <c r="M24" s="42">
        <v>10316122.7026087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30"/>
      <c r="AB24" s="7"/>
    </row>
    <row r="25" ht="12.75" customHeight="1">
      <c r="A25" s="31">
        <f>1+A24</f>
        <v>12</v>
      </c>
      <c r="B25" s="26"/>
      <c r="C25" s="38">
        <f>IF(A25&lt;=$D$8,A25,"")</f>
        <v>12</v>
      </c>
      <c r="D25" s="39">
        <f>IF(A25&lt;=$D$8,D24-F24,"")</f>
        <v>4601459.01931196</v>
      </c>
      <c r="E25" s="39">
        <f>IF(A25&lt;=$D$8,-IPMT($D$10,C25,$D$8,$D$7),"")</f>
        <v>11503.6475482799</v>
      </c>
      <c r="F25" s="39">
        <f>IF(A25&lt;=$D$8,-PPMT($D$10,C25,$D$8,$D$7),"")</f>
        <v>36776.7248009157</v>
      </c>
      <c r="G25" s="40">
        <f>IF(A25&lt;=$D$8,-PMT($D$10,$D$8,$D$7),"")</f>
        <v>48280.3723491956</v>
      </c>
      <c r="H25" s="30"/>
      <c r="I25" s="6"/>
      <c r="J25" s="6"/>
      <c r="K25" s="42">
        <f>SUM(K24:M24)</f>
        <v>19829895.3787044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30"/>
      <c r="AB25" s="7"/>
    </row>
    <row r="26" ht="12.75" customHeight="1">
      <c r="A26" s="31">
        <f>1+A25</f>
        <v>13</v>
      </c>
      <c r="B26" s="26"/>
      <c r="C26" s="38">
        <f>IF(A26&lt;=$D$8,A26,"")</f>
        <v>13</v>
      </c>
      <c r="D26" s="39">
        <f>IF(A26&lt;=$D$8,D25-F25,"")</f>
        <v>4564682.29451104</v>
      </c>
      <c r="E26" s="39">
        <f>IF(A26&lt;=$D$8,-IPMT($D$10,C26,$D$8,$D$7),"")</f>
        <v>11411.7057362776</v>
      </c>
      <c r="F26" s="39">
        <f>IF(A26&lt;=$D$8,-PPMT($D$10,C26,$D$8,$D$7),"")</f>
        <v>36868.666612918</v>
      </c>
      <c r="G26" s="40">
        <f>IF(A26&lt;=$D$8,-PMT($D$10,$D$8,$D$7),"")</f>
        <v>48280.3723491956</v>
      </c>
      <c r="H26" s="3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30"/>
      <c r="AB26" s="7"/>
    </row>
    <row r="27" ht="12.75" customHeight="1">
      <c r="A27" s="31">
        <f>1+A26</f>
        <v>14</v>
      </c>
      <c r="B27" s="26"/>
      <c r="C27" s="38">
        <f>IF(A27&lt;=$D$8,A27,"")</f>
        <v>14</v>
      </c>
      <c r="D27" s="39">
        <f>IF(A27&lt;=$D$8,D26-F26,"")</f>
        <v>4527813.62789812</v>
      </c>
      <c r="E27" s="39">
        <f>IF(A27&lt;=$D$8,-IPMT($D$10,C27,$D$8,$D$7),"")</f>
        <v>11319.5340697453</v>
      </c>
      <c r="F27" s="39">
        <f>IF(A27&lt;=$D$8,-PPMT($D$10,C27,$D$8,$D$7),"")</f>
        <v>36960.8382794503</v>
      </c>
      <c r="G27" s="40">
        <f>IF(A27&lt;=$D$8,-PMT($D$10,$D$8,$D$7),"")</f>
        <v>48280.3723491956</v>
      </c>
      <c r="H27" s="3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0"/>
      <c r="AB27" s="7"/>
    </row>
    <row r="28" ht="12.75" customHeight="1">
      <c r="A28" s="31">
        <f>1+A27</f>
        <v>15</v>
      </c>
      <c r="B28" s="26"/>
      <c r="C28" s="38">
        <f>IF(A28&lt;=$D$8,A28,"")</f>
        <v>15</v>
      </c>
      <c r="D28" s="39">
        <f>IF(A28&lt;=$D$8,D27-F27,"")</f>
        <v>4490852.78961867</v>
      </c>
      <c r="E28" s="39">
        <f>IF(A28&lt;=$D$8,-IPMT($D$10,C28,$D$8,$D$7),"")</f>
        <v>11227.1319740467</v>
      </c>
      <c r="F28" s="39">
        <f>IF(A28&lt;=$D$8,-PPMT($D$10,C28,$D$8,$D$7),"")</f>
        <v>37053.2403751489</v>
      </c>
      <c r="G28" s="40">
        <f>IF(A28&lt;=$D$8,-PMT($D$10,$D$8,$D$7),"")</f>
        <v>48280.3723491956</v>
      </c>
      <c r="H28" s="30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0"/>
      <c r="AB28" s="7"/>
    </row>
    <row r="29" ht="12.75" customHeight="1">
      <c r="A29" s="31">
        <f>1+A28</f>
        <v>16</v>
      </c>
      <c r="B29" s="26"/>
      <c r="C29" s="38">
        <f>IF(A29&lt;=$D$8,A29,"")</f>
        <v>16</v>
      </c>
      <c r="D29" s="39">
        <f>IF(A29&lt;=$D$8,D28-F28,"")</f>
        <v>4453799.54924352</v>
      </c>
      <c r="E29" s="39">
        <f>IF(A29&lt;=$D$8,-IPMT($D$10,C29,$D$8,$D$7),"")</f>
        <v>11134.4988731089</v>
      </c>
      <c r="F29" s="39">
        <f>IF(A29&lt;=$D$8,-PPMT($D$10,C29,$D$8,$D$7),"")</f>
        <v>37145.8734760868</v>
      </c>
      <c r="G29" s="40">
        <f>IF(A29&lt;=$D$8,-PMT($D$10,$D$8,$D$7),"")</f>
        <v>48280.3723491956</v>
      </c>
      <c r="H29" s="3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0"/>
      <c r="AB29" s="7"/>
    </row>
    <row r="30" ht="12.75" customHeight="1">
      <c r="A30" s="31">
        <f>1+A29</f>
        <v>17</v>
      </c>
      <c r="B30" s="26"/>
      <c r="C30" s="38">
        <f>IF(A30&lt;=$D$8,A30,"")</f>
        <v>17</v>
      </c>
      <c r="D30" s="39">
        <f>IF(A30&lt;=$D$8,D29-F29,"")</f>
        <v>4416653.67576743</v>
      </c>
      <c r="E30" s="39">
        <f>IF(A30&lt;=$D$8,-IPMT($D$10,C30,$D$8,$D$7),"")</f>
        <v>11041.6341894186</v>
      </c>
      <c r="F30" s="39">
        <f>IF(A30&lt;=$D$8,-PPMT($D$10,C30,$D$8,$D$7),"")</f>
        <v>37238.738159777</v>
      </c>
      <c r="G30" s="40">
        <f>IF(A30&lt;=$D$8,-PMT($D$10,$D$8,$D$7),"")</f>
        <v>48280.3723491956</v>
      </c>
      <c r="H30" s="3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0"/>
      <c r="AB30" s="7"/>
    </row>
    <row r="31" ht="12.75" customHeight="1">
      <c r="A31" s="31">
        <f>1+A30</f>
        <v>18</v>
      </c>
      <c r="B31" s="26"/>
      <c r="C31" s="38">
        <f>IF(A31&lt;=$D$8,A31,"")</f>
        <v>18</v>
      </c>
      <c r="D31" s="39">
        <f>IF(A31&lt;=$D$8,D30-F30,"")</f>
        <v>4379414.93760765</v>
      </c>
      <c r="E31" s="39">
        <f>IF(A31&lt;=$D$8,-IPMT($D$10,C31,$D$8,$D$7),"")</f>
        <v>10948.5373440192</v>
      </c>
      <c r="F31" s="39">
        <f>IF(A31&lt;=$D$8,-PPMT($D$10,C31,$D$8,$D$7),"")</f>
        <v>37331.8350051765</v>
      </c>
      <c r="G31" s="40">
        <f>IF(A31&lt;=$D$8,-PMT($D$10,$D$8,$D$7),"")</f>
        <v>48280.3723491956</v>
      </c>
      <c r="H31" s="30"/>
      <c r="I31" s="6"/>
      <c r="J31" s="36"/>
      <c r="K31" s="3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0"/>
      <c r="AB31" s="7"/>
    </row>
    <row r="32" ht="12.75" customHeight="1">
      <c r="A32" s="31">
        <f>1+A31</f>
        <v>19</v>
      </c>
      <c r="B32" s="26"/>
      <c r="C32" s="38">
        <f>IF(A32&lt;=$D$8,A32,"")</f>
        <v>19</v>
      </c>
      <c r="D32" s="39">
        <f>IF(A32&lt;=$D$8,D31-F31,"")</f>
        <v>4342083.10260247</v>
      </c>
      <c r="E32" s="39">
        <f>IF(A32&lt;=$D$8,-IPMT($D$10,C32,$D$8,$D$7),"")</f>
        <v>10855.2077565063</v>
      </c>
      <c r="F32" s="39">
        <f>IF(A32&lt;=$D$8,-PPMT($D$10,C32,$D$8,$D$7),"")</f>
        <v>37425.1645926894</v>
      </c>
      <c r="G32" s="40">
        <f>IF(A32&lt;=$D$8,-PMT($D$10,$D$8,$D$7),"")</f>
        <v>48280.3723491956</v>
      </c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0"/>
      <c r="AB32" s="7"/>
    </row>
    <row r="33" ht="12.75" customHeight="1">
      <c r="A33" s="31">
        <f>1+A32</f>
        <v>20</v>
      </c>
      <c r="B33" s="26"/>
      <c r="C33" s="38">
        <f>IF(A33&lt;=$D$8,A33,"")</f>
        <v>20</v>
      </c>
      <c r="D33" s="39">
        <f>IF(A33&lt;=$D$8,D32-F32,"")</f>
        <v>4304657.93800978</v>
      </c>
      <c r="E33" s="39">
        <f>IF(A33&lt;=$D$8,-IPMT($D$10,C33,$D$8,$D$7),"")</f>
        <v>10761.6448450245</v>
      </c>
      <c r="F33" s="39">
        <f>IF(A33&lt;=$D$8,-PPMT($D$10,C33,$D$8,$D$7),"")</f>
        <v>37518.7275041711</v>
      </c>
      <c r="G33" s="40">
        <f>IF(A33&lt;=$D$8,-PMT($D$10,$D$8,$D$7),"")</f>
        <v>48280.3723491956</v>
      </c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30"/>
      <c r="AB33" s="7"/>
    </row>
    <row r="34" ht="12.75" customHeight="1">
      <c r="A34" s="31">
        <f>1+A33</f>
        <v>21</v>
      </c>
      <c r="B34" s="26"/>
      <c r="C34" s="38">
        <f>IF(A34&lt;=$D$8,A34,"")</f>
        <v>21</v>
      </c>
      <c r="D34" s="39">
        <f>IF(A34&lt;=$D$8,D33-F33,"")</f>
        <v>4267139.21050561</v>
      </c>
      <c r="E34" s="39">
        <f>IF(A34&lt;=$D$8,-IPMT($D$10,C34,$D$8,$D$7),"")</f>
        <v>10667.8480262641</v>
      </c>
      <c r="F34" s="39">
        <f>IF(A34&lt;=$D$8,-PPMT($D$10,C34,$D$8,$D$7),"")</f>
        <v>37612.5243229315</v>
      </c>
      <c r="G34" s="40">
        <f>IF(A34&lt;=$D$8,-PMT($D$10,$D$8,$D$7),"")</f>
        <v>48280.3723491956</v>
      </c>
      <c r="H34" s="30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30"/>
      <c r="AB34" s="7"/>
    </row>
    <row r="35" ht="12.75" customHeight="1">
      <c r="A35" s="31">
        <f>1+A34</f>
        <v>22</v>
      </c>
      <c r="B35" s="26"/>
      <c r="C35" s="38">
        <f>IF(A35&lt;=$D$8,A35,"")</f>
        <v>22</v>
      </c>
      <c r="D35" s="39">
        <f>IF(A35&lt;=$D$8,D34-F34,"")</f>
        <v>4229526.68618268</v>
      </c>
      <c r="E35" s="39">
        <f>IF(A35&lt;=$D$8,-IPMT($D$10,C35,$D$8,$D$7),"")</f>
        <v>10573.8167154568</v>
      </c>
      <c r="F35" s="39">
        <f>IF(A35&lt;=$D$8,-PPMT($D$10,C35,$D$8,$D$7),"")</f>
        <v>37706.5556337389</v>
      </c>
      <c r="G35" s="40">
        <f>IF(A35&lt;=$D$8,-PMT($D$10,$D$8,$D$7),"")</f>
        <v>48280.3723491956</v>
      </c>
      <c r="H35" s="30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0"/>
      <c r="AB35" s="7"/>
    </row>
    <row r="36" ht="12.75" customHeight="1">
      <c r="A36" s="31">
        <f>1+A35</f>
        <v>23</v>
      </c>
      <c r="B36" s="26"/>
      <c r="C36" s="38">
        <f>IF(A36&lt;=$D$8,A36,"")</f>
        <v>23</v>
      </c>
      <c r="D36" s="39">
        <f>IF(A36&lt;=$D$8,D35-F35,"")</f>
        <v>4191820.13054894</v>
      </c>
      <c r="E36" s="39">
        <f>IF(A36&lt;=$D$8,-IPMT($D$10,C36,$D$8,$D$7),"")</f>
        <v>10479.5503263724</v>
      </c>
      <c r="F36" s="39">
        <f>IF(A36&lt;=$D$8,-PPMT($D$10,C36,$D$8,$D$7),"")</f>
        <v>37800.8220228232</v>
      </c>
      <c r="G36" s="40">
        <f>IF(A36&lt;=$D$8,-PMT($D$10,$D$8,$D$7),"")</f>
        <v>48280.3723491956</v>
      </c>
      <c r="H36" s="3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0"/>
      <c r="AB36" s="7"/>
    </row>
    <row r="37" ht="12.75" customHeight="1">
      <c r="A37" s="31">
        <f>1+A36</f>
        <v>24</v>
      </c>
      <c r="B37" s="26"/>
      <c r="C37" s="38">
        <f>IF(A37&lt;=$D$8,A37,"")</f>
        <v>24</v>
      </c>
      <c r="D37" s="39">
        <f>IF(A37&lt;=$D$8,D36-F36,"")</f>
        <v>4154019.30852612</v>
      </c>
      <c r="E37" s="39">
        <f>IF(A37&lt;=$D$8,-IPMT($D$10,C37,$D$8,$D$7),"")</f>
        <v>10385.0482713154</v>
      </c>
      <c r="F37" s="39">
        <f>IF(A37&lt;=$D$8,-PPMT($D$10,C37,$D$8,$D$7),"")</f>
        <v>37895.3240778803</v>
      </c>
      <c r="G37" s="40">
        <f>IF(A37&lt;=$D$8,-PMT($D$10,$D$8,$D$7),"")</f>
        <v>48280.3723491956</v>
      </c>
      <c r="H37" s="3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0"/>
      <c r="AB37" s="7"/>
    </row>
    <row r="38" ht="12.75" customHeight="1">
      <c r="A38" s="31">
        <f>1+A37</f>
        <v>25</v>
      </c>
      <c r="B38" s="26"/>
      <c r="C38" s="38">
        <f>IF(A38&lt;=$D$8,A38,"")</f>
        <v>25</v>
      </c>
      <c r="D38" s="39">
        <f>IF(A38&lt;=$D$8,D37-F37,"")</f>
        <v>4116123.98444824</v>
      </c>
      <c r="E38" s="39">
        <f>IF(A38&lt;=$D$8,-IPMT($D$10,C38,$D$8,$D$7),"")</f>
        <v>10290.3099611207</v>
      </c>
      <c r="F38" s="39">
        <f>IF(A38&lt;=$D$8,-PPMT($D$10,C38,$D$8,$D$7),"")</f>
        <v>37990.062388075</v>
      </c>
      <c r="G38" s="40">
        <f>IF(A38&lt;=$D$8,-PMT($D$10,$D$8,$D$7),"")</f>
        <v>48280.3723491956</v>
      </c>
      <c r="H38" s="30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0"/>
      <c r="AB38" s="7"/>
    </row>
    <row r="39" ht="12.75" customHeight="1">
      <c r="A39" s="31">
        <f>1+A38</f>
        <v>26</v>
      </c>
      <c r="B39" s="26"/>
      <c r="C39" s="38">
        <f>IF(A39&lt;=$D$8,A39,"")</f>
        <v>26</v>
      </c>
      <c r="D39" s="39">
        <f>IF(A39&lt;=$D$8,D38-F38,"")</f>
        <v>4078133.92206017</v>
      </c>
      <c r="E39" s="39">
        <f>IF(A39&lt;=$D$8,-IPMT($D$10,C39,$D$8,$D$7),"")</f>
        <v>10195.3348051505</v>
      </c>
      <c r="F39" s="39">
        <f>IF(A39&lt;=$D$8,-PPMT($D$10,C39,$D$8,$D$7),"")</f>
        <v>38085.0375440451</v>
      </c>
      <c r="G39" s="40">
        <f>IF(A39&lt;=$D$8,-PMT($D$10,$D$8,$D$7),"")</f>
        <v>48280.3723491956</v>
      </c>
      <c r="H39" s="3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30"/>
      <c r="AB39" s="7"/>
    </row>
    <row r="40" ht="12.75" customHeight="1">
      <c r="A40" s="31">
        <f>1+A39</f>
        <v>27</v>
      </c>
      <c r="B40" s="26"/>
      <c r="C40" s="38">
        <f>IF(A40&lt;=$D$8,A40,"")</f>
        <v>27</v>
      </c>
      <c r="D40" s="39">
        <f>IF(A40&lt;=$D$8,D39-F39,"")</f>
        <v>4040048.88451612</v>
      </c>
      <c r="E40" s="39">
        <f>IF(A40&lt;=$D$8,-IPMT($D$10,C40,$D$8,$D$7),"")</f>
        <v>10100.1222112904</v>
      </c>
      <c r="F40" s="39">
        <f>IF(A40&lt;=$D$8,-PPMT($D$10,C40,$D$8,$D$7),"")</f>
        <v>38180.2501379053</v>
      </c>
      <c r="G40" s="40">
        <f>IF(A40&lt;=$D$8,-PMT($D$10,$D$8,$D$7),"")</f>
        <v>48280.3723491956</v>
      </c>
      <c r="H40" s="3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30"/>
      <c r="AB40" s="7"/>
    </row>
    <row r="41" ht="12.75" customHeight="1">
      <c r="A41" s="31">
        <f>1+A40</f>
        <v>28</v>
      </c>
      <c r="B41" s="26"/>
      <c r="C41" s="38">
        <f>IF(A41&lt;=$D$8,A41,"")</f>
        <v>28</v>
      </c>
      <c r="D41" s="39">
        <f>IF(A41&lt;=$D$8,D40-F40,"")</f>
        <v>4001868.63437821</v>
      </c>
      <c r="E41" s="39">
        <f>IF(A41&lt;=$D$8,-IPMT($D$10,C41,$D$8,$D$7),"")</f>
        <v>10004.6715859456</v>
      </c>
      <c r="F41" s="39">
        <f>IF(A41&lt;=$D$8,-PPMT($D$10,C41,$D$8,$D$7),"")</f>
        <v>38275.70076325</v>
      </c>
      <c r="G41" s="40">
        <f>IF(A41&lt;=$D$8,-PMT($D$10,$D$8,$D$7),"")</f>
        <v>48280.3723491956</v>
      </c>
      <c r="H41" s="3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30"/>
      <c r="AB41" s="7"/>
    </row>
    <row r="42" ht="12.75" customHeight="1">
      <c r="A42" s="31">
        <f>1+A41</f>
        <v>29</v>
      </c>
      <c r="B42" s="26"/>
      <c r="C42" s="38">
        <f>IF(A42&lt;=$D$8,A42,"")</f>
        <v>29</v>
      </c>
      <c r="D42" s="39">
        <f>IF(A42&lt;=$D$8,D41-F41,"")</f>
        <v>3963592.93361496</v>
      </c>
      <c r="E42" s="39">
        <f>IF(A42&lt;=$D$8,-IPMT($D$10,C42,$D$8,$D$7),"")</f>
        <v>9908.982334037510</v>
      </c>
      <c r="F42" s="39">
        <f>IF(A42&lt;=$D$8,-PPMT($D$10,C42,$D$8,$D$7),"")</f>
        <v>38371.3900151581</v>
      </c>
      <c r="G42" s="40">
        <f>IF(A42&lt;=$D$8,-PMT($D$10,$D$8,$D$7),"")</f>
        <v>48280.3723491956</v>
      </c>
      <c r="H42" s="30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30"/>
      <c r="AB42" s="7"/>
    </row>
    <row r="43" ht="12.75" customHeight="1">
      <c r="A43" s="31">
        <f>1+A42</f>
        <v>30</v>
      </c>
      <c r="B43" s="26"/>
      <c r="C43" s="38">
        <f>IF(A43&lt;=$D$8,A43,"")</f>
        <v>30</v>
      </c>
      <c r="D43" s="39">
        <f>IF(A43&lt;=$D$8,D42-F42,"")</f>
        <v>3925221.5435998</v>
      </c>
      <c r="E43" s="39">
        <f>IF(A43&lt;=$D$8,-IPMT($D$10,C43,$D$8,$D$7),"")</f>
        <v>9813.053858999610</v>
      </c>
      <c r="F43" s="39">
        <f>IF(A43&lt;=$D$8,-PPMT($D$10,C43,$D$8,$D$7),"")</f>
        <v>38467.318490196</v>
      </c>
      <c r="G43" s="40">
        <f>IF(A43&lt;=$D$8,-PMT($D$10,$D$8,$D$7),"")</f>
        <v>48280.3723491956</v>
      </c>
      <c r="H43" s="30"/>
      <c r="I43" s="6"/>
      <c r="J43" s="36"/>
      <c r="K43" s="3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0"/>
      <c r="AB43" s="7"/>
    </row>
    <row r="44" ht="12.75" customHeight="1">
      <c r="A44" s="31">
        <f>1+A43</f>
        <v>31</v>
      </c>
      <c r="B44" s="26"/>
      <c r="C44" s="38">
        <f>IF(A44&lt;=$D$8,A44,"")</f>
        <v>31</v>
      </c>
      <c r="D44" s="39">
        <f>IF(A44&lt;=$D$8,D43-F43,"")</f>
        <v>3886754.2251096</v>
      </c>
      <c r="E44" s="39">
        <f>IF(A44&lt;=$D$8,-IPMT($D$10,C44,$D$8,$D$7),"")</f>
        <v>9716.885562774130</v>
      </c>
      <c r="F44" s="39">
        <f>IF(A44&lt;=$D$8,-PPMT($D$10,C44,$D$8,$D$7),"")</f>
        <v>38563.4867864215</v>
      </c>
      <c r="G44" s="40">
        <f>IF(A44&lt;=$D$8,-PMT($D$10,$D$8,$D$7),"")</f>
        <v>48280.3723491956</v>
      </c>
      <c r="H44" s="3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30"/>
      <c r="AB44" s="7"/>
    </row>
    <row r="45" ht="12.75" customHeight="1">
      <c r="A45" s="31">
        <f>1+A44</f>
        <v>32</v>
      </c>
      <c r="B45" s="26"/>
      <c r="C45" s="38">
        <f>IF(A45&lt;=$D$8,A45,"")</f>
        <v>32</v>
      </c>
      <c r="D45" s="39">
        <f>IF(A45&lt;=$D$8,D44-F44,"")</f>
        <v>3848190.73832318</v>
      </c>
      <c r="E45" s="39">
        <f>IF(A45&lt;=$D$8,-IPMT($D$10,C45,$D$8,$D$7),"")</f>
        <v>9620.476845808071</v>
      </c>
      <c r="F45" s="39">
        <f>IF(A45&lt;=$D$8,-PPMT($D$10,C45,$D$8,$D$7),"")</f>
        <v>38659.8955033876</v>
      </c>
      <c r="G45" s="40">
        <f>IF(A45&lt;=$D$8,-PMT($D$10,$D$8,$D$7),"")</f>
        <v>48280.3723491956</v>
      </c>
      <c r="H45" s="3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30"/>
      <c r="AB45" s="7"/>
    </row>
    <row r="46" ht="12.75" customHeight="1">
      <c r="A46" s="31">
        <f>1+A45</f>
        <v>33</v>
      </c>
      <c r="B46" s="26"/>
      <c r="C46" s="38">
        <f>IF(A46&lt;=$D$8,A46,"")</f>
        <v>33</v>
      </c>
      <c r="D46" s="39">
        <f>IF(A46&lt;=$D$8,D45-F45,"")</f>
        <v>3809530.84281979</v>
      </c>
      <c r="E46" s="39">
        <f>IF(A46&lt;=$D$8,-IPMT($D$10,C46,$D$8,$D$7),"")</f>
        <v>9523.827107049599</v>
      </c>
      <c r="F46" s="39">
        <f>IF(A46&lt;=$D$8,-PPMT($D$10,C46,$D$8,$D$7),"")</f>
        <v>38756.545242146</v>
      </c>
      <c r="G46" s="40">
        <f>IF(A46&lt;=$D$8,-PMT($D$10,$D$8,$D$7),"")</f>
        <v>48280.3723491956</v>
      </c>
      <c r="H46" s="3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30"/>
      <c r="AB46" s="7"/>
    </row>
    <row r="47" ht="12.75" customHeight="1">
      <c r="A47" s="31">
        <f>1+A46</f>
        <v>34</v>
      </c>
      <c r="B47" s="26"/>
      <c r="C47" s="38">
        <f>IF(A47&lt;=$D$8,A47,"")</f>
        <v>34</v>
      </c>
      <c r="D47" s="39">
        <f>IF(A47&lt;=$D$8,D46-F46,"")</f>
        <v>3770774.29757764</v>
      </c>
      <c r="E47" s="39">
        <f>IF(A47&lt;=$D$8,-IPMT($D$10,C47,$D$8,$D$7),"")</f>
        <v>9426.935743944239</v>
      </c>
      <c r="F47" s="39">
        <f>IF(A47&lt;=$D$8,-PPMT($D$10,C47,$D$8,$D$7),"")</f>
        <v>38853.4366052514</v>
      </c>
      <c r="G47" s="40">
        <f>IF(A47&lt;=$D$8,-PMT($D$10,$D$8,$D$7),"")</f>
        <v>48280.3723491956</v>
      </c>
      <c r="H47" s="3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30"/>
      <c r="AB47" s="7"/>
    </row>
    <row r="48" ht="12.75" customHeight="1">
      <c r="A48" s="31">
        <f>1+A47</f>
        <v>35</v>
      </c>
      <c r="B48" s="26"/>
      <c r="C48" s="38">
        <f>IF(A48&lt;=$D$8,A48,"")</f>
        <v>35</v>
      </c>
      <c r="D48" s="39">
        <f>IF(A48&lt;=$D$8,D47-F47,"")</f>
        <v>3731920.86097239</v>
      </c>
      <c r="E48" s="39">
        <f>IF(A48&lt;=$D$8,-IPMT($D$10,C48,$D$8,$D$7),"")</f>
        <v>9329.802152431110</v>
      </c>
      <c r="F48" s="39">
        <f>IF(A48&lt;=$D$8,-PPMT($D$10,C48,$D$8,$D$7),"")</f>
        <v>38950.5701967645</v>
      </c>
      <c r="G48" s="40">
        <f>IF(A48&lt;=$D$8,-PMT($D$10,$D$8,$D$7),"")</f>
        <v>48280.3723491956</v>
      </c>
      <c r="H48" s="30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30"/>
      <c r="AB48" s="7"/>
    </row>
    <row r="49" ht="12.75" customHeight="1">
      <c r="A49" s="31">
        <f>1+A48</f>
        <v>36</v>
      </c>
      <c r="B49" s="26"/>
      <c r="C49" s="38">
        <f>IF(A49&lt;=$D$8,A49,"")</f>
        <v>36</v>
      </c>
      <c r="D49" s="39">
        <f>IF(A49&lt;=$D$8,D48-F48,"")</f>
        <v>3692970.29077563</v>
      </c>
      <c r="E49" s="39">
        <f>IF(A49&lt;=$D$8,-IPMT($D$10,C49,$D$8,$D$7),"")</f>
        <v>9232.4257269392</v>
      </c>
      <c r="F49" s="39">
        <f>IF(A49&lt;=$D$8,-PPMT($D$10,C49,$D$8,$D$7),"")</f>
        <v>39047.9466222564</v>
      </c>
      <c r="G49" s="40">
        <f>IF(A49&lt;=$D$8,-PMT($D$10,$D$8,$D$7),"")</f>
        <v>48280.3723491956</v>
      </c>
      <c r="H49" s="30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30"/>
      <c r="AB49" s="7"/>
    </row>
    <row r="50" ht="12.75" customHeight="1">
      <c r="A50" s="31">
        <f>1+A49</f>
        <v>37</v>
      </c>
      <c r="B50" s="26"/>
      <c r="C50" s="38">
        <f>IF(A50&lt;=$D$8,A50,"")</f>
        <v>37</v>
      </c>
      <c r="D50" s="39">
        <f>IF(A50&lt;=$D$8,D49-F49,"")</f>
        <v>3653922.34415337</v>
      </c>
      <c r="E50" s="39">
        <f>IF(A50&lt;=$D$8,-IPMT($D$10,C50,$D$8,$D$7),"")</f>
        <v>9134.805860383571</v>
      </c>
      <c r="F50" s="39">
        <f>IF(A50&lt;=$D$8,-PPMT($D$10,C50,$D$8,$D$7),"")</f>
        <v>39145.5664888121</v>
      </c>
      <c r="G50" s="40">
        <f>IF(A50&lt;=$D$8,-PMT($D$10,$D$8,$D$7),"")</f>
        <v>48280.3723491956</v>
      </c>
      <c r="H50" s="3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30"/>
      <c r="AB50" s="7"/>
    </row>
    <row r="51" ht="12.75" customHeight="1">
      <c r="A51" s="31">
        <f>1+A50</f>
        <v>38</v>
      </c>
      <c r="B51" s="26"/>
      <c r="C51" s="38">
        <f>IF(A51&lt;=$D$8,A51,"")</f>
        <v>38</v>
      </c>
      <c r="D51" s="39">
        <f>IF(A51&lt;=$D$8,D50-F50,"")</f>
        <v>3614776.77766456</v>
      </c>
      <c r="E51" s="39">
        <f>IF(A51&lt;=$D$8,-IPMT($D$10,C51,$D$8,$D$7),"")</f>
        <v>9036.941944161539</v>
      </c>
      <c r="F51" s="39">
        <f>IF(A51&lt;=$D$8,-PPMT($D$10,C51,$D$8,$D$7),"")</f>
        <v>39243.4304050341</v>
      </c>
      <c r="G51" s="40">
        <f>IF(A51&lt;=$D$8,-PMT($D$10,$D$8,$D$7),"")</f>
        <v>48280.3723491956</v>
      </c>
      <c r="H51" s="3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30"/>
      <c r="AB51" s="7"/>
    </row>
    <row r="52" ht="12.75" customHeight="1">
      <c r="A52" s="31">
        <f>1+A51</f>
        <v>39</v>
      </c>
      <c r="B52" s="26"/>
      <c r="C52" s="38">
        <f>IF(A52&lt;=$D$8,A52,"")</f>
        <v>39</v>
      </c>
      <c r="D52" s="39">
        <f>IF(A52&lt;=$D$8,D51-F51,"")</f>
        <v>3575533.34725953</v>
      </c>
      <c r="E52" s="39">
        <f>IF(A52&lt;=$D$8,-IPMT($D$10,C52,$D$8,$D$7),"")</f>
        <v>8938.833368148949</v>
      </c>
      <c r="F52" s="39">
        <f>IF(A52&lt;=$D$8,-PPMT($D$10,C52,$D$8,$D$7),"")</f>
        <v>39341.5389810467</v>
      </c>
      <c r="G52" s="40">
        <f>IF(A52&lt;=$D$8,-PMT($D$10,$D$8,$D$7),"")</f>
        <v>48280.3723491956</v>
      </c>
      <c r="H52" s="3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30"/>
      <c r="AB52" s="7"/>
    </row>
    <row r="53" ht="12.75" customHeight="1">
      <c r="A53" s="31">
        <f>1+A52</f>
        <v>40</v>
      </c>
      <c r="B53" s="26"/>
      <c r="C53" s="38">
        <f>IF(A53&lt;=$D$8,A53,"")</f>
        <v>40</v>
      </c>
      <c r="D53" s="39">
        <f>IF(A53&lt;=$D$8,D52-F52,"")</f>
        <v>3536191.80827848</v>
      </c>
      <c r="E53" s="39">
        <f>IF(A53&lt;=$D$8,-IPMT($D$10,C53,$D$8,$D$7),"")</f>
        <v>8840.479520696341</v>
      </c>
      <c r="F53" s="39">
        <f>IF(A53&lt;=$D$8,-PPMT($D$10,C53,$D$8,$D$7),"")</f>
        <v>39439.8928284993</v>
      </c>
      <c r="G53" s="40">
        <f>IF(A53&lt;=$D$8,-PMT($D$10,$D$8,$D$7),"")</f>
        <v>48280.3723491956</v>
      </c>
      <c r="H53" s="30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30"/>
      <c r="AB53" s="7"/>
    </row>
    <row r="54" ht="12.75" customHeight="1">
      <c r="A54" s="31">
        <f>1+A53</f>
        <v>41</v>
      </c>
      <c r="B54" s="26"/>
      <c r="C54" s="38">
        <f>IF(A54&lt;=$D$8,A54,"")</f>
        <v>41</v>
      </c>
      <c r="D54" s="39">
        <f>IF(A54&lt;=$D$8,D53-F53,"")</f>
        <v>3496751.91544998</v>
      </c>
      <c r="E54" s="39">
        <f>IF(A54&lt;=$D$8,-IPMT($D$10,C54,$D$8,$D$7),"")</f>
        <v>8741.879788625090</v>
      </c>
      <c r="F54" s="39">
        <f>IF(A54&lt;=$D$8,-PPMT($D$10,C54,$D$8,$D$7),"")</f>
        <v>39538.4925605706</v>
      </c>
      <c r="G54" s="40">
        <f>IF(A54&lt;=$D$8,-PMT($D$10,$D$8,$D$7),"")</f>
        <v>48280.3723491956</v>
      </c>
      <c r="H54" s="30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30"/>
      <c r="AB54" s="7"/>
    </row>
    <row r="55" ht="12.75" customHeight="1">
      <c r="A55" s="31">
        <f>1+A54</f>
        <v>42</v>
      </c>
      <c r="B55" s="26"/>
      <c r="C55" s="38">
        <f>IF(A55&lt;=$D$8,A55,"")</f>
        <v>42</v>
      </c>
      <c r="D55" s="39">
        <f>IF(A55&lt;=$D$8,D54-F54,"")</f>
        <v>3457213.42288941</v>
      </c>
      <c r="E55" s="39">
        <f>IF(A55&lt;=$D$8,-IPMT($D$10,C55,$D$8,$D$7),"")</f>
        <v>8643.033557223671</v>
      </c>
      <c r="F55" s="39">
        <f>IF(A55&lt;=$D$8,-PPMT($D$10,C55,$D$8,$D$7),"")</f>
        <v>39637.338791972</v>
      </c>
      <c r="G55" s="40">
        <f>IF(A55&lt;=$D$8,-PMT($D$10,$D$8,$D$7),"")</f>
        <v>48280.3723491956</v>
      </c>
      <c r="H55" s="30"/>
      <c r="I55" s="6"/>
      <c r="J55" s="36"/>
      <c r="K55" s="3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30"/>
      <c r="AB55" s="7"/>
    </row>
    <row r="56" ht="12.75" customHeight="1">
      <c r="A56" s="31">
        <f>1+A55</f>
        <v>43</v>
      </c>
      <c r="B56" s="26"/>
      <c r="C56" s="38">
        <f>IF(A56&lt;=$D$8,A56,"")</f>
        <v>43</v>
      </c>
      <c r="D56" s="39">
        <f>IF(A56&lt;=$D$8,D55-F55,"")</f>
        <v>3417576.08409744</v>
      </c>
      <c r="E56" s="39">
        <f>IF(A56&lt;=$D$8,-IPMT($D$10,C56,$D$8,$D$7),"")</f>
        <v>8543.940210243751</v>
      </c>
      <c r="F56" s="39">
        <f>IF(A56&lt;=$D$8,-PPMT($D$10,C56,$D$8,$D$7),"")</f>
        <v>39736.4321389519</v>
      </c>
      <c r="G56" s="40">
        <f>IF(A56&lt;=$D$8,-PMT($D$10,$D$8,$D$7),"")</f>
        <v>48280.3723491956</v>
      </c>
      <c r="H56" s="30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30"/>
      <c r="AB56" s="7"/>
    </row>
    <row r="57" ht="12.75" customHeight="1">
      <c r="A57" s="31">
        <f>1+A56</f>
        <v>44</v>
      </c>
      <c r="B57" s="26"/>
      <c r="C57" s="38">
        <f>IF(A57&lt;=$D$8,A57,"")</f>
        <v>44</v>
      </c>
      <c r="D57" s="39">
        <f>IF(A57&lt;=$D$8,D56-F56,"")</f>
        <v>3377839.65195849</v>
      </c>
      <c r="E57" s="39">
        <f>IF(A57&lt;=$D$8,-IPMT($D$10,C57,$D$8,$D$7),"")</f>
        <v>8444.599129896360</v>
      </c>
      <c r="F57" s="39">
        <f>IF(A57&lt;=$D$8,-PPMT($D$10,C57,$D$8,$D$7),"")</f>
        <v>39835.7732192993</v>
      </c>
      <c r="G57" s="40">
        <f>IF(A57&lt;=$D$8,-PMT($D$10,$D$8,$D$7),"")</f>
        <v>48280.3723491956</v>
      </c>
      <c r="H57" s="30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30"/>
      <c r="AB57" s="7"/>
    </row>
    <row r="58" ht="12.75" customHeight="1">
      <c r="A58" s="31">
        <f>1+A57</f>
        <v>45</v>
      </c>
      <c r="B58" s="26"/>
      <c r="C58" s="38">
        <f>IF(A58&lt;=$D$8,A58,"")</f>
        <v>45</v>
      </c>
      <c r="D58" s="39">
        <f>IF(A58&lt;=$D$8,D57-F57,"")</f>
        <v>3338003.87873919</v>
      </c>
      <c r="E58" s="39">
        <f>IF(A58&lt;=$D$8,-IPMT($D$10,C58,$D$8,$D$7),"")</f>
        <v>8345.009696848119</v>
      </c>
      <c r="F58" s="39">
        <f>IF(A58&lt;=$D$8,-PPMT($D$10,C58,$D$8,$D$7),"")</f>
        <v>39935.3626523475</v>
      </c>
      <c r="G58" s="40">
        <f>IF(A58&lt;=$D$8,-PMT($D$10,$D$8,$D$7),"")</f>
        <v>48280.3723491956</v>
      </c>
      <c r="H58" s="30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30"/>
      <c r="AB58" s="7"/>
    </row>
    <row r="59" ht="12.75" customHeight="1">
      <c r="A59" s="31">
        <f>1+A58</f>
        <v>46</v>
      </c>
      <c r="B59" s="26"/>
      <c r="C59" s="38">
        <f>IF(A59&lt;=$D$8,A59,"")</f>
        <v>46</v>
      </c>
      <c r="D59" s="39">
        <f>IF(A59&lt;=$D$8,D58-F58,"")</f>
        <v>3298068.51608684</v>
      </c>
      <c r="E59" s="39">
        <f>IF(A59&lt;=$D$8,-IPMT($D$10,C59,$D$8,$D$7),"")</f>
        <v>8245.171290217249</v>
      </c>
      <c r="F59" s="39">
        <f>IF(A59&lt;=$D$8,-PPMT($D$10,C59,$D$8,$D$7),"")</f>
        <v>40035.2010589784</v>
      </c>
      <c r="G59" s="40">
        <f>IF(A59&lt;=$D$8,-PMT($D$10,$D$8,$D$7),"")</f>
        <v>48280.3723491956</v>
      </c>
      <c r="H59" s="3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30"/>
      <c r="AB59" s="7"/>
    </row>
    <row r="60" ht="12.75" customHeight="1">
      <c r="A60" s="31">
        <f>1+A59</f>
        <v>47</v>
      </c>
      <c r="B60" s="26"/>
      <c r="C60" s="38">
        <f>IF(A60&lt;=$D$8,A60,"")</f>
        <v>47</v>
      </c>
      <c r="D60" s="39">
        <f>IF(A60&lt;=$D$8,D59-F59,"")</f>
        <v>3258033.31502786</v>
      </c>
      <c r="E60" s="39">
        <f>IF(A60&lt;=$D$8,-IPMT($D$10,C60,$D$8,$D$7),"")</f>
        <v>8145.083287569810</v>
      </c>
      <c r="F60" s="39">
        <f>IF(A60&lt;=$D$8,-PPMT($D$10,C60,$D$8,$D$7),"")</f>
        <v>40135.2890616258</v>
      </c>
      <c r="G60" s="40">
        <f>IF(A60&lt;=$D$8,-PMT($D$10,$D$8,$D$7),"")</f>
        <v>48280.3723491956</v>
      </c>
      <c r="H60" s="3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30"/>
      <c r="AB60" s="7"/>
    </row>
    <row r="61" ht="12.75" customHeight="1">
      <c r="A61" s="31">
        <f>1+A60</f>
        <v>48</v>
      </c>
      <c r="B61" s="26"/>
      <c r="C61" s="38">
        <f>IF(A61&lt;=$D$8,A61,"")</f>
        <v>48</v>
      </c>
      <c r="D61" s="39">
        <f>IF(A61&lt;=$D$8,D60-F60,"")</f>
        <v>3217898.02596623</v>
      </c>
      <c r="E61" s="39">
        <f>IF(A61&lt;=$D$8,-IPMT($D$10,C61,$D$8,$D$7),"")</f>
        <v>8044.745064915750</v>
      </c>
      <c r="F61" s="39">
        <f>IF(A61&lt;=$D$8,-PPMT($D$10,C61,$D$8,$D$7),"")</f>
        <v>40235.6272842799</v>
      </c>
      <c r="G61" s="40">
        <f>IF(A61&lt;=$D$8,-PMT($D$10,$D$8,$D$7),"")</f>
        <v>48280.3723491956</v>
      </c>
      <c r="H61" s="30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30"/>
      <c r="AB61" s="7"/>
    </row>
    <row r="62" ht="12.75" customHeight="1">
      <c r="A62" s="31">
        <f>1+A61</f>
        <v>49</v>
      </c>
      <c r="B62" s="26"/>
      <c r="C62" s="38">
        <f>IF(A62&lt;=$D$8,A62,"")</f>
        <v>49</v>
      </c>
      <c r="D62" s="39">
        <f>IF(A62&lt;=$D$8,D61-F61,"")</f>
        <v>3177662.39868195</v>
      </c>
      <c r="E62" s="39">
        <f>IF(A62&lt;=$D$8,-IPMT($D$10,C62,$D$8,$D$7),"")</f>
        <v>7944.155996705050</v>
      </c>
      <c r="F62" s="39">
        <f>IF(A62&lt;=$D$8,-PPMT($D$10,C62,$D$8,$D$7),"")</f>
        <v>40336.2163524906</v>
      </c>
      <c r="G62" s="40">
        <f>IF(A62&lt;=$D$8,-PMT($D$10,$D$8,$D$7),"")</f>
        <v>48280.3723491956</v>
      </c>
      <c r="H62" s="30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30"/>
      <c r="AB62" s="7"/>
    </row>
    <row r="63" ht="12.75" customHeight="1">
      <c r="A63" s="31">
        <f>1+A62</f>
        <v>50</v>
      </c>
      <c r="B63" s="26"/>
      <c r="C63" s="38">
        <f>IF(A63&lt;=$D$8,A63,"")</f>
        <v>50</v>
      </c>
      <c r="D63" s="39">
        <f>IF(A63&lt;=$D$8,D62-F62,"")</f>
        <v>3137326.18232946</v>
      </c>
      <c r="E63" s="39">
        <f>IF(A63&lt;=$D$8,-IPMT($D$10,C63,$D$8,$D$7),"")</f>
        <v>7843.315455823830</v>
      </c>
      <c r="F63" s="39">
        <f>IF(A63&lt;=$D$8,-PPMT($D$10,C63,$D$8,$D$7),"")</f>
        <v>40437.0568933718</v>
      </c>
      <c r="G63" s="40">
        <f>IF(A63&lt;=$D$8,-PMT($D$10,$D$8,$D$7),"")</f>
        <v>48280.3723491956</v>
      </c>
      <c r="H63" s="30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30"/>
      <c r="AB63" s="7"/>
    </row>
    <row r="64" ht="12.75" customHeight="1">
      <c r="A64" s="31">
        <f>1+A63</f>
        <v>51</v>
      </c>
      <c r="B64" s="26"/>
      <c r="C64" s="38">
        <f>IF(A64&lt;=$D$8,A64,"")</f>
        <v>51</v>
      </c>
      <c r="D64" s="39">
        <f>IF(A64&lt;=$D$8,D63-F63,"")</f>
        <v>3096889.12543609</v>
      </c>
      <c r="E64" s="39">
        <f>IF(A64&lt;=$D$8,-IPMT($D$10,C64,$D$8,$D$7),"")</f>
        <v>7742.2228135904</v>
      </c>
      <c r="F64" s="39">
        <f>IF(A64&lt;=$D$8,-PPMT($D$10,C64,$D$8,$D$7),"")</f>
        <v>40538.1495356052</v>
      </c>
      <c r="G64" s="40">
        <f>IF(A64&lt;=$D$8,-PMT($D$10,$D$8,$D$7),"")</f>
        <v>48280.3723491956</v>
      </c>
      <c r="H64" s="30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30"/>
      <c r="AB64" s="7"/>
    </row>
    <row r="65" ht="12.75" customHeight="1">
      <c r="A65" s="31">
        <f>1+A64</f>
        <v>52</v>
      </c>
      <c r="B65" s="26"/>
      <c r="C65" s="38">
        <f>IF(A65&lt;=$D$8,A65,"")</f>
        <v>52</v>
      </c>
      <c r="D65" s="39">
        <f>IF(A65&lt;=$D$8,D64-F64,"")</f>
        <v>3056350.97590048</v>
      </c>
      <c r="E65" s="39">
        <f>IF(A65&lt;=$D$8,-IPMT($D$10,C65,$D$8,$D$7),"")</f>
        <v>7640.877439751390</v>
      </c>
      <c r="F65" s="39">
        <f>IF(A65&lt;=$D$8,-PPMT($D$10,C65,$D$8,$D$7),"")</f>
        <v>40639.4949094443</v>
      </c>
      <c r="G65" s="40">
        <f>IF(A65&lt;=$D$8,-PMT($D$10,$D$8,$D$7),"")</f>
        <v>48280.3723491956</v>
      </c>
      <c r="H65" s="30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30"/>
      <c r="AB65" s="7"/>
    </row>
    <row r="66" ht="12.75" customHeight="1">
      <c r="A66" s="31">
        <f>1+A65</f>
        <v>53</v>
      </c>
      <c r="B66" s="26"/>
      <c r="C66" s="38">
        <f>IF(A66&lt;=$D$8,A66,"")</f>
        <v>53</v>
      </c>
      <c r="D66" s="39">
        <f>IF(A66&lt;=$D$8,D65-F65,"")</f>
        <v>3015711.48099104</v>
      </c>
      <c r="E66" s="39">
        <f>IF(A66&lt;=$D$8,-IPMT($D$10,C66,$D$8,$D$7),"")</f>
        <v>7539.278702477780</v>
      </c>
      <c r="F66" s="39">
        <f>IF(A66&lt;=$D$8,-PPMT($D$10,C66,$D$8,$D$7),"")</f>
        <v>40741.0936467179</v>
      </c>
      <c r="G66" s="40">
        <f>IF(A66&lt;=$D$8,-PMT($D$10,$D$8,$D$7),"")</f>
        <v>48280.3723491956</v>
      </c>
      <c r="H66" s="30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30"/>
      <c r="AB66" s="7"/>
    </row>
    <row r="67" ht="12.75" customHeight="1">
      <c r="A67" s="31">
        <f>1+A66</f>
        <v>54</v>
      </c>
      <c r="B67" s="26"/>
      <c r="C67" s="38">
        <f>IF(A67&lt;=$D$8,A67,"")</f>
        <v>54</v>
      </c>
      <c r="D67" s="39">
        <f>IF(A67&lt;=$D$8,D66-F66,"")</f>
        <v>2974970.38734432</v>
      </c>
      <c r="E67" s="39">
        <f>IF(A67&lt;=$D$8,-IPMT($D$10,C67,$D$8,$D$7),"")</f>
        <v>7437.425968360980</v>
      </c>
      <c r="F67" s="39">
        <f>IF(A67&lt;=$D$8,-PPMT($D$10,C67,$D$8,$D$7),"")</f>
        <v>40842.9463808347</v>
      </c>
      <c r="G67" s="40">
        <f>IF(A67&lt;=$D$8,-PMT($D$10,$D$8,$D$7),"")</f>
        <v>48280.3723491956</v>
      </c>
      <c r="H67" s="30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30"/>
      <c r="AB67" s="7"/>
    </row>
    <row r="68" ht="12.75" customHeight="1">
      <c r="A68" s="31">
        <f>1+A67</f>
        <v>55</v>
      </c>
      <c r="B68" s="26"/>
      <c r="C68" s="38">
        <f>IF(A68&lt;=$D$8,A68,"")</f>
        <v>55</v>
      </c>
      <c r="D68" s="39">
        <f>IF(A68&lt;=$D$8,D67-F67,"")</f>
        <v>2934127.44096349</v>
      </c>
      <c r="E68" s="39">
        <f>IF(A68&lt;=$D$8,-IPMT($D$10,C68,$D$8,$D$7),"")</f>
        <v>7335.3186024089</v>
      </c>
      <c r="F68" s="39">
        <f>IF(A68&lt;=$D$8,-PPMT($D$10,C68,$D$8,$D$7),"")</f>
        <v>40945.0537467867</v>
      </c>
      <c r="G68" s="40">
        <f>IF(A68&lt;=$D$8,-PMT($D$10,$D$8,$D$7),"")</f>
        <v>48280.3723491956</v>
      </c>
      <c r="H68" s="30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30"/>
      <c r="AB68" s="7"/>
    </row>
    <row r="69" ht="12.75" customHeight="1">
      <c r="A69" s="31">
        <f>1+A68</f>
        <v>56</v>
      </c>
      <c r="B69" s="26"/>
      <c r="C69" s="38">
        <f>IF(A69&lt;=$D$8,A69,"")</f>
        <v>56</v>
      </c>
      <c r="D69" s="39">
        <f>IF(A69&lt;=$D$8,D68-F68,"")</f>
        <v>2893182.3872167</v>
      </c>
      <c r="E69" s="39">
        <f>IF(A69&lt;=$D$8,-IPMT($D$10,C69,$D$8,$D$7),"")</f>
        <v>7232.955968041930</v>
      </c>
      <c r="F69" s="39">
        <f>IF(A69&lt;=$D$8,-PPMT($D$10,C69,$D$8,$D$7),"")</f>
        <v>41047.4163811537</v>
      </c>
      <c r="G69" s="40">
        <f>IF(A69&lt;=$D$8,-PMT($D$10,$D$8,$D$7),"")</f>
        <v>48280.3723491956</v>
      </c>
      <c r="H69" s="3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30"/>
      <c r="AB69" s="7"/>
    </row>
    <row r="70" ht="12.75" customHeight="1">
      <c r="A70" s="31">
        <f>1+A69</f>
        <v>57</v>
      </c>
      <c r="B70" s="26"/>
      <c r="C70" s="38">
        <f>IF(A70&lt;=$D$8,A70,"")</f>
        <v>57</v>
      </c>
      <c r="D70" s="39">
        <f>IF(A70&lt;=$D$8,D69-F69,"")</f>
        <v>2852134.97083555</v>
      </c>
      <c r="E70" s="39">
        <f>IF(A70&lt;=$D$8,-IPMT($D$10,C70,$D$8,$D$7),"")</f>
        <v>7130.337427089060</v>
      </c>
      <c r="F70" s="39">
        <f>IF(A70&lt;=$D$8,-PPMT($D$10,C70,$D$8,$D$7),"")</f>
        <v>41150.0349221066</v>
      </c>
      <c r="G70" s="40">
        <f>IF(A70&lt;=$D$8,-PMT($D$10,$D$8,$D$7),"")</f>
        <v>48280.3723491956</v>
      </c>
      <c r="H70" s="30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30"/>
      <c r="AB70" s="7"/>
    </row>
    <row r="71" ht="12.75" customHeight="1">
      <c r="A71" s="31">
        <f>1+A70</f>
        <v>58</v>
      </c>
      <c r="B71" s="26"/>
      <c r="C71" s="38">
        <f>IF(A71&lt;=$D$8,A71,"")</f>
        <v>58</v>
      </c>
      <c r="D71" s="39">
        <f>IF(A71&lt;=$D$8,D70-F70,"")</f>
        <v>2810984.93591344</v>
      </c>
      <c r="E71" s="39">
        <f>IF(A71&lt;=$D$8,-IPMT($D$10,C71,$D$8,$D$7),"")</f>
        <v>7027.462339783790</v>
      </c>
      <c r="F71" s="39">
        <f>IF(A71&lt;=$D$8,-PPMT($D$10,C71,$D$8,$D$7),"")</f>
        <v>41252.9100094119</v>
      </c>
      <c r="G71" s="40">
        <f>IF(A71&lt;=$D$8,-PMT($D$10,$D$8,$D$7),"")</f>
        <v>48280.3723491956</v>
      </c>
      <c r="H71" s="30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30"/>
      <c r="AB71" s="7"/>
    </row>
    <row r="72" ht="12.75" customHeight="1">
      <c r="A72" s="31">
        <f>1+A71</f>
        <v>59</v>
      </c>
      <c r="B72" s="26"/>
      <c r="C72" s="38">
        <f>IF(A72&lt;=$D$8,A72,"")</f>
        <v>59</v>
      </c>
      <c r="D72" s="39">
        <f>IF(A72&lt;=$D$8,D71-F71,"")</f>
        <v>2769732.02590403</v>
      </c>
      <c r="E72" s="39">
        <f>IF(A72&lt;=$D$8,-IPMT($D$10,C72,$D$8,$D$7),"")</f>
        <v>6924.330064760260</v>
      </c>
      <c r="F72" s="39">
        <f>IF(A72&lt;=$D$8,-PPMT($D$10,C72,$D$8,$D$7),"")</f>
        <v>41356.0422844354</v>
      </c>
      <c r="G72" s="40">
        <f>IF(A72&lt;=$D$8,-PMT($D$10,$D$8,$D$7),"")</f>
        <v>48280.3723491956</v>
      </c>
      <c r="H72" s="30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30"/>
      <c r="AB72" s="7"/>
    </row>
    <row r="73" ht="12.75" customHeight="1">
      <c r="A73" s="31">
        <f>1+A72</f>
        <v>60</v>
      </c>
      <c r="B73" s="26"/>
      <c r="C73" s="38">
        <f>IF(A73&lt;=$D$8,A73,"")</f>
        <v>60</v>
      </c>
      <c r="D73" s="39">
        <f>IF(A73&lt;=$D$8,D72-F72,"")</f>
        <v>2728375.98361959</v>
      </c>
      <c r="E73" s="39">
        <f>IF(A73&lt;=$D$8,-IPMT($D$10,C73,$D$8,$D$7),"")</f>
        <v>6820.939959049180</v>
      </c>
      <c r="F73" s="39">
        <f>IF(A73&lt;=$D$8,-PPMT($D$10,C73,$D$8,$D$7),"")</f>
        <v>41459.4323901465</v>
      </c>
      <c r="G73" s="40">
        <f>IF(A73&lt;=$D$8,-PMT($D$10,$D$8,$D$7),"")</f>
        <v>48280.3723491956</v>
      </c>
      <c r="H73" s="30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30"/>
      <c r="AB73" s="7"/>
    </row>
    <row r="74" ht="12.75" customHeight="1">
      <c r="A74" s="31">
        <f>1+A73</f>
        <v>61</v>
      </c>
      <c r="B74" s="26"/>
      <c r="C74" s="38">
        <f>IF(A74&lt;=$D$8,A74,"")</f>
        <v>61</v>
      </c>
      <c r="D74" s="39">
        <f>IF(A74&lt;=$D$8,D73-F73,"")</f>
        <v>2686916.55122944</v>
      </c>
      <c r="E74" s="39">
        <f>IF(A74&lt;=$D$8,-IPMT($D$10,C74,$D$8,$D$7),"")</f>
        <v>6717.291378073810</v>
      </c>
      <c r="F74" s="39">
        <f>IF(A74&lt;=$D$8,-PPMT($D$10,C74,$D$8,$D$7),"")</f>
        <v>41563.0809711218</v>
      </c>
      <c r="G74" s="40">
        <f>IF(A74&lt;=$D$8,-PMT($D$10,$D$8,$D$7),"")</f>
        <v>48280.3723491956</v>
      </c>
      <c r="H74" s="30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30"/>
      <c r="AB74" s="7"/>
    </row>
    <row r="75" ht="12.75" customHeight="1">
      <c r="A75" s="31">
        <f>1+A74</f>
        <v>62</v>
      </c>
      <c r="B75" s="26"/>
      <c r="C75" s="38">
        <f>IF(A75&lt;=$D$8,A75,"")</f>
        <v>62</v>
      </c>
      <c r="D75" s="39">
        <f>IF(A75&lt;=$D$8,D74-F74,"")</f>
        <v>2645353.47025832</v>
      </c>
      <c r="E75" s="39">
        <f>IF(A75&lt;=$D$8,-IPMT($D$10,C75,$D$8,$D$7),"")</f>
        <v>6613.383675646010</v>
      </c>
      <c r="F75" s="39">
        <f>IF(A75&lt;=$D$8,-PPMT($D$10,C75,$D$8,$D$7),"")</f>
        <v>41666.9886735496</v>
      </c>
      <c r="G75" s="40">
        <f>IF(A75&lt;=$D$8,-PMT($D$10,$D$8,$D$7),"")</f>
        <v>48280.3723491956</v>
      </c>
      <c r="H75" s="30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30"/>
      <c r="AB75" s="7"/>
    </row>
    <row r="76" ht="12.75" customHeight="1">
      <c r="A76" s="31">
        <f>1+A75</f>
        <v>63</v>
      </c>
      <c r="B76" s="26"/>
      <c r="C76" s="38">
        <f>IF(A76&lt;=$D$8,A76,"")</f>
        <v>63</v>
      </c>
      <c r="D76" s="39">
        <f>IF(A76&lt;=$D$8,D75-F75,"")</f>
        <v>2603686.48158477</v>
      </c>
      <c r="E76" s="39">
        <f>IF(A76&lt;=$D$8,-IPMT($D$10,C76,$D$8,$D$7),"")</f>
        <v>6509.216203962130</v>
      </c>
      <c r="F76" s="39">
        <f>IF(A76&lt;=$D$8,-PPMT($D$10,C76,$D$8,$D$7),"")</f>
        <v>41771.1561452335</v>
      </c>
      <c r="G76" s="40">
        <f>IF(A76&lt;=$D$8,-PMT($D$10,$D$8,$D$7),"")</f>
        <v>48280.3723491956</v>
      </c>
      <c r="H76" s="30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30"/>
      <c r="AB76" s="7"/>
    </row>
    <row r="77" ht="12.75" customHeight="1">
      <c r="A77" s="31">
        <f>1+A76</f>
        <v>64</v>
      </c>
      <c r="B77" s="26"/>
      <c r="C77" s="38">
        <f>IF(A77&lt;=$D$8,A77,"")</f>
        <v>64</v>
      </c>
      <c r="D77" s="39">
        <f>IF(A77&lt;=$D$8,D76-F76,"")</f>
        <v>2561915.32543954</v>
      </c>
      <c r="E77" s="39">
        <f>IF(A77&lt;=$D$8,-IPMT($D$10,C77,$D$8,$D$7),"")</f>
        <v>6404.788313599050</v>
      </c>
      <c r="F77" s="39">
        <f>IF(A77&lt;=$D$8,-PPMT($D$10,C77,$D$8,$D$7),"")</f>
        <v>41875.5840355966</v>
      </c>
      <c r="G77" s="40">
        <f>IF(A77&lt;=$D$8,-PMT($D$10,$D$8,$D$7),"")</f>
        <v>48280.3723491956</v>
      </c>
      <c r="H77" s="30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30"/>
      <c r="AB77" s="7"/>
    </row>
    <row r="78" ht="12.75" customHeight="1">
      <c r="A78" s="31">
        <f>1+A77</f>
        <v>65</v>
      </c>
      <c r="B78" s="26"/>
      <c r="C78" s="38">
        <f>IF(A78&lt;=$D$8,A78,"")</f>
        <v>65</v>
      </c>
      <c r="D78" s="39">
        <f>IF(A78&lt;=$D$8,D77-F77,"")</f>
        <v>2520039.74140394</v>
      </c>
      <c r="E78" s="39">
        <f>IF(A78&lt;=$D$8,-IPMT($D$10,C78,$D$8,$D$7),"")</f>
        <v>6300.099353510070</v>
      </c>
      <c r="F78" s="39">
        <f>IF(A78&lt;=$D$8,-PPMT($D$10,C78,$D$8,$D$7),"")</f>
        <v>41980.2729956856</v>
      </c>
      <c r="G78" s="40">
        <f>IF(A78&lt;=$D$8,-PMT($D$10,$D$8,$D$7),"")</f>
        <v>48280.3723491956</v>
      </c>
      <c r="H78" s="30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30"/>
      <c r="AB78" s="7"/>
    </row>
    <row r="79" ht="12.75" customHeight="1">
      <c r="A79" s="31">
        <f>1+A78</f>
        <v>66</v>
      </c>
      <c r="B79" s="26"/>
      <c r="C79" s="38">
        <f>IF(A79&lt;=$D$8,A79,"")</f>
        <v>66</v>
      </c>
      <c r="D79" s="39">
        <f>IF(A79&lt;=$D$8,D78-F78,"")</f>
        <v>2478059.46840825</v>
      </c>
      <c r="E79" s="39">
        <f>IF(A79&lt;=$D$8,-IPMT($D$10,C79,$D$8,$D$7),"")</f>
        <v>6195.148671020850</v>
      </c>
      <c r="F79" s="39">
        <f>IF(A79&lt;=$D$8,-PPMT($D$10,C79,$D$8,$D$7),"")</f>
        <v>42085.2236781748</v>
      </c>
      <c r="G79" s="40">
        <f>IF(A79&lt;=$D$8,-PMT($D$10,$D$8,$D$7),"")</f>
        <v>48280.3723491956</v>
      </c>
      <c r="H79" s="3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30"/>
      <c r="AB79" s="7"/>
    </row>
    <row r="80" ht="12.75" customHeight="1">
      <c r="A80" s="31">
        <f>1+A79</f>
        <v>67</v>
      </c>
      <c r="B80" s="26"/>
      <c r="C80" s="38">
        <f>IF(A80&lt;=$D$8,A80,"")</f>
        <v>67</v>
      </c>
      <c r="D80" s="39">
        <f>IF(A80&lt;=$D$8,D79-F79,"")</f>
        <v>2435974.24473008</v>
      </c>
      <c r="E80" s="39">
        <f>IF(A80&lt;=$D$8,-IPMT($D$10,C80,$D$8,$D$7),"")</f>
        <v>6089.935611825420</v>
      </c>
      <c r="F80" s="39">
        <f>IF(A80&lt;=$D$8,-PPMT($D$10,C80,$D$8,$D$7),"")</f>
        <v>42190.4367373702</v>
      </c>
      <c r="G80" s="40">
        <f>IF(A80&lt;=$D$8,-PMT($D$10,$D$8,$D$7),"")</f>
        <v>48280.3723491956</v>
      </c>
      <c r="H80" s="30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30"/>
      <c r="AB80" s="7"/>
    </row>
    <row r="81" ht="12.75" customHeight="1">
      <c r="A81" s="31">
        <f>1+A80</f>
        <v>68</v>
      </c>
      <c r="B81" s="26"/>
      <c r="C81" s="38">
        <f>IF(A81&lt;=$D$8,A81,"")</f>
        <v>68</v>
      </c>
      <c r="D81" s="39">
        <f>IF(A81&lt;=$D$8,D80-F80,"")</f>
        <v>2393783.80799271</v>
      </c>
      <c r="E81" s="39">
        <f>IF(A81&lt;=$D$8,-IPMT($D$10,C81,$D$8,$D$7),"")</f>
        <v>5984.459519982</v>
      </c>
      <c r="F81" s="39">
        <f>IF(A81&lt;=$D$8,-PPMT($D$10,C81,$D$8,$D$7),"")</f>
        <v>42295.9128292136</v>
      </c>
      <c r="G81" s="40">
        <f>IF(A81&lt;=$D$8,-PMT($D$10,$D$8,$D$7),"")</f>
        <v>48280.3723491956</v>
      </c>
      <c r="H81" s="3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30"/>
      <c r="AB81" s="7"/>
    </row>
    <row r="82" ht="12.75" customHeight="1">
      <c r="A82" s="31">
        <f>1+A81</f>
        <v>69</v>
      </c>
      <c r="B82" s="26"/>
      <c r="C82" s="38">
        <f>IF(A82&lt;=$D$8,A82,"")</f>
        <v>69</v>
      </c>
      <c r="D82" s="39">
        <f>IF(A82&lt;=$D$8,D81-F81,"")</f>
        <v>2351487.8951635</v>
      </c>
      <c r="E82" s="39">
        <f>IF(A82&lt;=$D$8,-IPMT($D$10,C82,$D$8,$D$7),"")</f>
        <v>5878.719737908960</v>
      </c>
      <c r="F82" s="39">
        <f>IF(A82&lt;=$D$8,-PPMT($D$10,C82,$D$8,$D$7),"")</f>
        <v>42401.6526112867</v>
      </c>
      <c r="G82" s="40">
        <f>IF(A82&lt;=$D$8,-PMT($D$10,$D$8,$D$7),"")</f>
        <v>48280.3723491956</v>
      </c>
      <c r="H82" s="3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30"/>
      <c r="AB82" s="7"/>
    </row>
    <row r="83" ht="12.75" customHeight="1">
      <c r="A83" s="31">
        <f>1+A82</f>
        <v>70</v>
      </c>
      <c r="B83" s="26"/>
      <c r="C83" s="38">
        <f>IF(A83&lt;=$D$8,A83,"")</f>
        <v>70</v>
      </c>
      <c r="D83" s="39">
        <f>IF(A83&lt;=$D$8,D82-F82,"")</f>
        <v>2309086.24255221</v>
      </c>
      <c r="E83" s="39">
        <f>IF(A83&lt;=$D$8,-IPMT($D$10,C83,$D$8,$D$7),"")</f>
        <v>5772.715606380750</v>
      </c>
      <c r="F83" s="39">
        <f>IF(A83&lt;=$D$8,-PPMT($D$10,C83,$D$8,$D$7),"")</f>
        <v>42507.6567428149</v>
      </c>
      <c r="G83" s="40">
        <f>IF(A83&lt;=$D$8,-PMT($D$10,$D$8,$D$7),"")</f>
        <v>48280.3723491956</v>
      </c>
      <c r="H83" s="30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30"/>
      <c r="AB83" s="7"/>
    </row>
    <row r="84" ht="12.75" customHeight="1">
      <c r="A84" s="31">
        <f>1+A83</f>
        <v>71</v>
      </c>
      <c r="B84" s="26"/>
      <c r="C84" s="38">
        <f>IF(A84&lt;=$D$8,A84,"")</f>
        <v>71</v>
      </c>
      <c r="D84" s="39">
        <f>IF(A84&lt;=$D$8,D83-F83,"")</f>
        <v>2266578.5858094</v>
      </c>
      <c r="E84" s="39">
        <f>IF(A84&lt;=$D$8,-IPMT($D$10,C84,$D$8,$D$7),"")</f>
        <v>5666.446464523720</v>
      </c>
      <c r="F84" s="39">
        <f>IF(A84&lt;=$D$8,-PPMT($D$10,C84,$D$8,$D$7),"")</f>
        <v>42613.9258846719</v>
      </c>
      <c r="G84" s="40">
        <f>IF(A84&lt;=$D$8,-PMT($D$10,$D$8,$D$7),"")</f>
        <v>48280.3723491956</v>
      </c>
      <c r="H84" s="30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30"/>
      <c r="AB84" s="7"/>
    </row>
    <row r="85" ht="12.75" customHeight="1">
      <c r="A85" s="31">
        <f>1+A84</f>
        <v>72</v>
      </c>
      <c r="B85" s="26"/>
      <c r="C85" s="38">
        <f>IF(A85&lt;=$D$8,A85,"")</f>
        <v>72</v>
      </c>
      <c r="D85" s="39">
        <f>IF(A85&lt;=$D$8,D84-F84,"")</f>
        <v>2223964.65992473</v>
      </c>
      <c r="E85" s="39">
        <f>IF(A85&lt;=$D$8,-IPMT($D$10,C85,$D$8,$D$7),"")</f>
        <v>5559.911649812030</v>
      </c>
      <c r="F85" s="39">
        <f>IF(A85&lt;=$D$8,-PPMT($D$10,C85,$D$8,$D$7),"")</f>
        <v>42720.4606993836</v>
      </c>
      <c r="G85" s="40">
        <f>IF(A85&lt;=$D$8,-PMT($D$10,$D$8,$D$7),"")</f>
        <v>48280.3723491956</v>
      </c>
      <c r="H85" s="30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30"/>
      <c r="AB85" s="7"/>
    </row>
    <row r="86" ht="12.75" customHeight="1">
      <c r="A86" s="31">
        <f>1+A85</f>
        <v>73</v>
      </c>
      <c r="B86" s="26"/>
      <c r="C86" s="38">
        <f>IF(A86&lt;=$D$8,A86,"")</f>
        <v>73</v>
      </c>
      <c r="D86" s="39">
        <f>IF(A86&lt;=$D$8,D85-F85,"")</f>
        <v>2181244.19922535</v>
      </c>
      <c r="E86" s="39">
        <f>IF(A86&lt;=$D$8,-IPMT($D$10,C86,$D$8,$D$7),"")</f>
        <v>5453.110498063580</v>
      </c>
      <c r="F86" s="39">
        <f>IF(A86&lt;=$D$8,-PPMT($D$10,C86,$D$8,$D$7),"")</f>
        <v>42827.2618511321</v>
      </c>
      <c r="G86" s="40">
        <f>IF(A86&lt;=$D$8,-PMT($D$10,$D$8,$D$7),"")</f>
        <v>48280.3723491956</v>
      </c>
      <c r="H86" s="30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30"/>
      <c r="AB86" s="7"/>
    </row>
    <row r="87" ht="12.75" customHeight="1">
      <c r="A87" s="31">
        <f>1+A86</f>
        <v>74</v>
      </c>
      <c r="B87" s="26"/>
      <c r="C87" s="38">
        <f>IF(A87&lt;=$D$8,A87,"")</f>
        <v>74</v>
      </c>
      <c r="D87" s="39">
        <f>IF(A87&lt;=$D$8,D86-F86,"")</f>
        <v>2138416.93737422</v>
      </c>
      <c r="E87" s="39">
        <f>IF(A87&lt;=$D$8,-IPMT($D$10,C87,$D$8,$D$7),"")</f>
        <v>5346.042343435750</v>
      </c>
      <c r="F87" s="39">
        <f>IF(A87&lt;=$D$8,-PPMT($D$10,C87,$D$8,$D$7),"")</f>
        <v>42934.3300057599</v>
      </c>
      <c r="G87" s="40">
        <f>IF(A87&lt;=$D$8,-PMT($D$10,$D$8,$D$7),"")</f>
        <v>48280.3723491956</v>
      </c>
      <c r="H87" s="30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30"/>
      <c r="AB87" s="7"/>
    </row>
    <row r="88" ht="12.75" customHeight="1">
      <c r="A88" s="31">
        <f>1+A87</f>
        <v>75</v>
      </c>
      <c r="B88" s="26"/>
      <c r="C88" s="38">
        <f>IF(A88&lt;=$D$8,A88,"")</f>
        <v>75</v>
      </c>
      <c r="D88" s="39">
        <f>IF(A88&lt;=$D$8,D87-F87,"")</f>
        <v>2095482.60736846</v>
      </c>
      <c r="E88" s="39">
        <f>IF(A88&lt;=$D$8,-IPMT($D$10,C88,$D$8,$D$7),"")</f>
        <v>5238.706518421350</v>
      </c>
      <c r="F88" s="39">
        <f>IF(A88&lt;=$D$8,-PPMT($D$10,C88,$D$8,$D$7),"")</f>
        <v>43041.6658307743</v>
      </c>
      <c r="G88" s="40">
        <f>IF(A88&lt;=$D$8,-PMT($D$10,$D$8,$D$7),"")</f>
        <v>48280.3723491956</v>
      </c>
      <c r="H88" s="30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30"/>
      <c r="AB88" s="7"/>
    </row>
    <row r="89" ht="12.75" customHeight="1">
      <c r="A89" s="31">
        <f>1+A88</f>
        <v>76</v>
      </c>
      <c r="B89" s="26"/>
      <c r="C89" s="38">
        <f>IF(A89&lt;=$D$8,A89,"")</f>
        <v>76</v>
      </c>
      <c r="D89" s="39">
        <f>IF(A89&lt;=$D$8,D88-F88,"")</f>
        <v>2052440.94153769</v>
      </c>
      <c r="E89" s="39">
        <f>IF(A89&lt;=$D$8,-IPMT($D$10,C89,$D$8,$D$7),"")</f>
        <v>5131.102353844420</v>
      </c>
      <c r="F89" s="39">
        <f>IF(A89&lt;=$D$8,-PPMT($D$10,C89,$D$8,$D$7),"")</f>
        <v>43149.2699953512</v>
      </c>
      <c r="G89" s="40">
        <f>IF(A89&lt;=$D$8,-PMT($D$10,$D$8,$D$7),"")</f>
        <v>48280.3723491956</v>
      </c>
      <c r="H89" s="30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30"/>
      <c r="AB89" s="7"/>
    </row>
    <row r="90" ht="12.75" customHeight="1">
      <c r="A90" s="31">
        <f>1+A89</f>
        <v>77</v>
      </c>
      <c r="B90" s="26"/>
      <c r="C90" s="38">
        <f>IF(A90&lt;=$D$8,A90,"")</f>
        <v>77</v>
      </c>
      <c r="D90" s="39">
        <f>IF(A90&lt;=$D$8,D89-F89,"")</f>
        <v>2009291.67154234</v>
      </c>
      <c r="E90" s="39">
        <f>IF(A90&lt;=$D$8,-IPMT($D$10,C90,$D$8,$D$7),"")</f>
        <v>5023.229178856040</v>
      </c>
      <c r="F90" s="39">
        <f>IF(A90&lt;=$D$8,-PPMT($D$10,C90,$D$8,$D$7),"")</f>
        <v>43257.1431703396</v>
      </c>
      <c r="G90" s="40">
        <f>IF(A90&lt;=$D$8,-PMT($D$10,$D$8,$D$7),"")</f>
        <v>48280.3723491956</v>
      </c>
      <c r="H90" s="3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30"/>
      <c r="AB90" s="7"/>
    </row>
    <row r="91" ht="12.75" customHeight="1">
      <c r="A91" s="31">
        <f>1+A90</f>
        <v>78</v>
      </c>
      <c r="B91" s="26"/>
      <c r="C91" s="38">
        <f>IF(A91&lt;=$D$8,A91,"")</f>
        <v>78</v>
      </c>
      <c r="D91" s="39">
        <f>IF(A91&lt;=$D$8,D90-F90,"")</f>
        <v>1966034.528372</v>
      </c>
      <c r="E91" s="39">
        <f>IF(A91&lt;=$D$8,-IPMT($D$10,C91,$D$8,$D$7),"")</f>
        <v>4915.0863209302</v>
      </c>
      <c r="F91" s="39">
        <f>IF(A91&lt;=$D$8,-PPMT($D$10,C91,$D$8,$D$7),"")</f>
        <v>43365.2860282655</v>
      </c>
      <c r="G91" s="40">
        <f>IF(A91&lt;=$D$8,-PMT($D$10,$D$8,$D$7),"")</f>
        <v>48280.3723491956</v>
      </c>
      <c r="H91" s="30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30"/>
      <c r="AB91" s="7"/>
    </row>
    <row r="92" ht="12.75" customHeight="1">
      <c r="A92" s="31">
        <f>1+A91</f>
        <v>79</v>
      </c>
      <c r="B92" s="26"/>
      <c r="C92" s="38">
        <f>IF(A92&lt;=$D$8,A92,"")</f>
        <v>79</v>
      </c>
      <c r="D92" s="39">
        <f>IF(A92&lt;=$D$8,D91-F91,"")</f>
        <v>1922669.24234373</v>
      </c>
      <c r="E92" s="39">
        <f>IF(A92&lt;=$D$8,-IPMT($D$10,C92,$D$8,$D$7),"")</f>
        <v>4806.673105859540</v>
      </c>
      <c r="F92" s="39">
        <f>IF(A92&lt;=$D$8,-PPMT($D$10,C92,$D$8,$D$7),"")</f>
        <v>43473.6992433361</v>
      </c>
      <c r="G92" s="40">
        <f>IF(A92&lt;=$D$8,-PMT($D$10,$D$8,$D$7),"")</f>
        <v>48280.3723491956</v>
      </c>
      <c r="H92" s="30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30"/>
      <c r="AB92" s="7"/>
    </row>
    <row r="93" ht="12.75" customHeight="1">
      <c r="A93" s="31">
        <f>1+A92</f>
        <v>80</v>
      </c>
      <c r="B93" s="26"/>
      <c r="C93" s="38">
        <f>IF(A93&lt;=$D$8,A93,"")</f>
        <v>80</v>
      </c>
      <c r="D93" s="39">
        <f>IF(A93&lt;=$D$8,D92-F92,"")</f>
        <v>1879195.54310039</v>
      </c>
      <c r="E93" s="39">
        <f>IF(A93&lt;=$D$8,-IPMT($D$10,C93,$D$8,$D$7),"")</f>
        <v>4697.9888577512</v>
      </c>
      <c r="F93" s="39">
        <f>IF(A93&lt;=$D$8,-PPMT($D$10,C93,$D$8,$D$7),"")</f>
        <v>43582.3834914444</v>
      </c>
      <c r="G93" s="40">
        <f>IF(A93&lt;=$D$8,-PMT($D$10,$D$8,$D$7),"")</f>
        <v>48280.3723491956</v>
      </c>
      <c r="H93" s="30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30"/>
      <c r="AB93" s="7"/>
    </row>
    <row r="94" ht="12.75" customHeight="1">
      <c r="A94" s="31">
        <f>1+A93</f>
        <v>81</v>
      </c>
      <c r="B94" s="26"/>
      <c r="C94" s="38">
        <f>IF(A94&lt;=$D$8,A94,"")</f>
        <v>81</v>
      </c>
      <c r="D94" s="39">
        <f>IF(A94&lt;=$D$8,D93-F93,"")</f>
        <v>1835613.15960895</v>
      </c>
      <c r="E94" s="39">
        <f>IF(A94&lt;=$D$8,-IPMT($D$10,C94,$D$8,$D$7),"")</f>
        <v>4589.032899022590</v>
      </c>
      <c r="F94" s="39">
        <f>IF(A94&lt;=$D$8,-PPMT($D$10,C94,$D$8,$D$7),"")</f>
        <v>43691.3394501731</v>
      </c>
      <c r="G94" s="40">
        <f>IF(A94&lt;=$D$8,-PMT($D$10,$D$8,$D$7),"")</f>
        <v>48280.3723491956</v>
      </c>
      <c r="H94" s="30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30"/>
      <c r="AB94" s="7"/>
    </row>
    <row r="95" ht="12.75" customHeight="1">
      <c r="A95" s="31">
        <f>1+A94</f>
        <v>82</v>
      </c>
      <c r="B95" s="26"/>
      <c r="C95" s="38">
        <f>IF(A95&lt;=$D$8,A95,"")</f>
        <v>82</v>
      </c>
      <c r="D95" s="39">
        <f>IF(A95&lt;=$D$8,D94-F94,"")</f>
        <v>1791921.82015878</v>
      </c>
      <c r="E95" s="39">
        <f>IF(A95&lt;=$D$8,-IPMT($D$10,C95,$D$8,$D$7),"")</f>
        <v>4479.804550397160</v>
      </c>
      <c r="F95" s="39">
        <f>IF(A95&lt;=$D$8,-PPMT($D$10,C95,$D$8,$D$7),"")</f>
        <v>43800.5677987985</v>
      </c>
      <c r="G95" s="40">
        <f>IF(A95&lt;=$D$8,-PMT($D$10,$D$8,$D$7),"")</f>
        <v>48280.3723491956</v>
      </c>
      <c r="H95" s="30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30"/>
      <c r="AB95" s="7"/>
    </row>
    <row r="96" ht="12.75" customHeight="1">
      <c r="A96" s="31">
        <f>1+A95</f>
        <v>83</v>
      </c>
      <c r="B96" s="26"/>
      <c r="C96" s="38">
        <f>IF(A96&lt;=$D$8,A96,"")</f>
        <v>83</v>
      </c>
      <c r="D96" s="39">
        <f>IF(A96&lt;=$D$8,D95-F95,"")</f>
        <v>1748121.25235998</v>
      </c>
      <c r="E96" s="39">
        <f>IF(A96&lt;=$D$8,-IPMT($D$10,C96,$D$8,$D$7),"")</f>
        <v>4370.303130900160</v>
      </c>
      <c r="F96" s="39">
        <f>IF(A96&lt;=$D$8,-PPMT($D$10,C96,$D$8,$D$7),"")</f>
        <v>43910.0692182955</v>
      </c>
      <c r="G96" s="40">
        <f>IF(A96&lt;=$D$8,-PMT($D$10,$D$8,$D$7),"")</f>
        <v>48280.3723491956</v>
      </c>
      <c r="H96" s="30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30"/>
      <c r="AB96" s="7"/>
    </row>
    <row r="97" ht="12.75" customHeight="1">
      <c r="A97" s="31">
        <f>1+A96</f>
        <v>84</v>
      </c>
      <c r="B97" s="26"/>
      <c r="C97" s="38">
        <f>IF(A97&lt;=$D$8,A97,"")</f>
        <v>84</v>
      </c>
      <c r="D97" s="39">
        <f>IF(A97&lt;=$D$8,D96-F96,"")</f>
        <v>1704211.18314168</v>
      </c>
      <c r="E97" s="39">
        <f>IF(A97&lt;=$D$8,-IPMT($D$10,C97,$D$8,$D$7),"")</f>
        <v>4260.527957854430</v>
      </c>
      <c r="F97" s="39">
        <f>IF(A97&lt;=$D$8,-PPMT($D$10,C97,$D$8,$D$7),"")</f>
        <v>44019.8443913412</v>
      </c>
      <c r="G97" s="40">
        <f>IF(A97&lt;=$D$8,-PMT($D$10,$D$8,$D$7),"")</f>
        <v>48280.3723491956</v>
      </c>
      <c r="H97" s="30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30"/>
      <c r="AB97" s="7"/>
    </row>
    <row r="98" ht="12.75" customHeight="1">
      <c r="A98" s="31">
        <f>1+A97</f>
        <v>85</v>
      </c>
      <c r="B98" s="26"/>
      <c r="C98" s="38">
        <f>IF(A98&lt;=$D$8,A98,"")</f>
        <v>85</v>
      </c>
      <c r="D98" s="39">
        <f>IF(A98&lt;=$D$8,D97-F97,"")</f>
        <v>1660191.33875034</v>
      </c>
      <c r="E98" s="39">
        <f>IF(A98&lt;=$D$8,-IPMT($D$10,C98,$D$8,$D$7),"")</f>
        <v>4150.478346876080</v>
      </c>
      <c r="F98" s="39">
        <f>IF(A98&lt;=$D$8,-PPMT($D$10,C98,$D$8,$D$7),"")</f>
        <v>44129.8940023196</v>
      </c>
      <c r="G98" s="40">
        <f>IF(A98&lt;=$D$8,-PMT($D$10,$D$8,$D$7),"")</f>
        <v>48280.3723491956</v>
      </c>
      <c r="H98" s="30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30"/>
      <c r="AB98" s="7"/>
    </row>
    <row r="99" ht="12.75" customHeight="1">
      <c r="A99" s="31">
        <f>1+A98</f>
        <v>86</v>
      </c>
      <c r="B99" s="26"/>
      <c r="C99" s="38">
        <f>IF(A99&lt;=$D$8,A99,"")</f>
        <v>86</v>
      </c>
      <c r="D99" s="39">
        <f>IF(A99&lt;=$D$8,D98-F98,"")</f>
        <v>1616061.44474802</v>
      </c>
      <c r="E99" s="39">
        <f>IF(A99&lt;=$D$8,-IPMT($D$10,C99,$D$8,$D$7),"")</f>
        <v>4040.153611870280</v>
      </c>
      <c r="F99" s="39">
        <f>IF(A99&lt;=$D$8,-PPMT($D$10,C99,$D$8,$D$7),"")</f>
        <v>44240.2187373254</v>
      </c>
      <c r="G99" s="40">
        <f>IF(A99&lt;=$D$8,-PMT($D$10,$D$8,$D$7),"")</f>
        <v>48280.3723491956</v>
      </c>
      <c r="H99" s="30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30"/>
      <c r="AB99" s="7"/>
    </row>
    <row r="100" ht="12.75" customHeight="1">
      <c r="A100" s="31">
        <f>1+A99</f>
        <v>87</v>
      </c>
      <c r="B100" s="26"/>
      <c r="C100" s="38">
        <f>IF(A100&lt;=$D$8,A100,"")</f>
        <v>87</v>
      </c>
      <c r="D100" s="39">
        <f>IF(A100&lt;=$D$8,D99-F99,"")</f>
        <v>1571821.22601069</v>
      </c>
      <c r="E100" s="39">
        <f>IF(A100&lt;=$D$8,-IPMT($D$10,C100,$D$8,$D$7),"")</f>
        <v>3929.553065026970</v>
      </c>
      <c r="F100" s="39">
        <f>IF(A100&lt;=$D$8,-PPMT($D$10,C100,$D$8,$D$7),"")</f>
        <v>44350.8192841687</v>
      </c>
      <c r="G100" s="40">
        <f>IF(A100&lt;=$D$8,-PMT($D$10,$D$8,$D$7),"")</f>
        <v>48280.3723491956</v>
      </c>
      <c r="H100" s="30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30"/>
      <c r="AB100" s="7"/>
    </row>
    <row r="101" ht="12.75" customHeight="1">
      <c r="A101" s="31">
        <f>1+A100</f>
        <v>88</v>
      </c>
      <c r="B101" s="26"/>
      <c r="C101" s="38">
        <f>IF(A101&lt;=$D$8,A101,"")</f>
        <v>88</v>
      </c>
      <c r="D101" s="39">
        <f>IF(A101&lt;=$D$8,D100-F100,"")</f>
        <v>1527470.40672652</v>
      </c>
      <c r="E101" s="39">
        <f>IF(A101&lt;=$D$8,-IPMT($D$10,C101,$D$8,$D$7),"")</f>
        <v>3818.676016816560</v>
      </c>
      <c r="F101" s="39">
        <f>IF(A101&lt;=$D$8,-PPMT($D$10,C101,$D$8,$D$7),"")</f>
        <v>44461.6963323791</v>
      </c>
      <c r="G101" s="40">
        <f>IF(A101&lt;=$D$8,-PMT($D$10,$D$8,$D$7),"")</f>
        <v>48280.3723491956</v>
      </c>
      <c r="H101" s="30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30"/>
      <c r="AB101" s="7"/>
    </row>
    <row r="102" ht="12.75" customHeight="1">
      <c r="A102" s="31">
        <f>1+A101</f>
        <v>89</v>
      </c>
      <c r="B102" s="26"/>
      <c r="C102" s="38">
        <f>IF(A102&lt;=$D$8,A102,"")</f>
        <v>89</v>
      </c>
      <c r="D102" s="39">
        <f>IF(A102&lt;=$D$8,D101-F101,"")</f>
        <v>1483008.71039414</v>
      </c>
      <c r="E102" s="39">
        <f>IF(A102&lt;=$D$8,-IPMT($D$10,C102,$D$8,$D$7),"")</f>
        <v>3707.5217759856</v>
      </c>
      <c r="F102" s="39">
        <f>IF(A102&lt;=$D$8,-PPMT($D$10,C102,$D$8,$D$7),"")</f>
        <v>44572.85057321</v>
      </c>
      <c r="G102" s="40">
        <f>IF(A102&lt;=$D$8,-PMT($D$10,$D$8,$D$7),"")</f>
        <v>48280.3723491956</v>
      </c>
      <c r="H102" s="30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30"/>
      <c r="AB102" s="7"/>
    </row>
    <row r="103" ht="12.75" customHeight="1">
      <c r="A103" s="31">
        <f>1+A102</f>
        <v>90</v>
      </c>
      <c r="B103" s="26"/>
      <c r="C103" s="38">
        <f>IF(A103&lt;=$D$8,A103,"")</f>
        <v>90</v>
      </c>
      <c r="D103" s="39">
        <f>IF(A103&lt;=$D$8,D102-F102,"")</f>
        <v>1438435.85982093</v>
      </c>
      <c r="E103" s="39">
        <f>IF(A103&lt;=$D$8,-IPMT($D$10,C103,$D$8,$D$7),"")</f>
        <v>3596.089649552580</v>
      </c>
      <c r="F103" s="39">
        <f>IF(A103&lt;=$D$8,-PPMT($D$10,C103,$D$8,$D$7),"")</f>
        <v>44684.2826996431</v>
      </c>
      <c r="G103" s="40">
        <f>IF(A103&lt;=$D$8,-PMT($D$10,$D$8,$D$7),"")</f>
        <v>48280.3723491956</v>
      </c>
      <c r="H103" s="30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30"/>
      <c r="AB103" s="7"/>
    </row>
    <row r="104" ht="12.75" customHeight="1">
      <c r="A104" s="31">
        <f>1+A103</f>
        <v>91</v>
      </c>
      <c r="B104" s="26"/>
      <c r="C104" s="38">
        <f>IF(A104&lt;=$D$8,A104,"")</f>
        <v>91</v>
      </c>
      <c r="D104" s="39">
        <f>IF(A104&lt;=$D$8,D103-F103,"")</f>
        <v>1393751.57712129</v>
      </c>
      <c r="E104" s="39">
        <f>IF(A104&lt;=$D$8,-IPMT($D$10,C104,$D$8,$D$7),"")</f>
        <v>3484.378942803480</v>
      </c>
      <c r="F104" s="39">
        <f>IF(A104&lt;=$D$8,-PPMT($D$10,C104,$D$8,$D$7),"")</f>
        <v>44795.9934063922</v>
      </c>
      <c r="G104" s="40">
        <f>IF(A104&lt;=$D$8,-PMT($D$10,$D$8,$D$7),"")</f>
        <v>48280.3723491956</v>
      </c>
      <c r="H104" s="30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30"/>
      <c r="AB104" s="7"/>
    </row>
    <row r="105" ht="12.75" customHeight="1">
      <c r="A105" s="31">
        <f>1+A104</f>
        <v>92</v>
      </c>
      <c r="B105" s="26"/>
      <c r="C105" s="38">
        <f>IF(A105&lt;=$D$8,A105,"")</f>
        <v>92</v>
      </c>
      <c r="D105" s="39">
        <f>IF(A105&lt;=$D$8,D104-F104,"")</f>
        <v>1348955.5837149</v>
      </c>
      <c r="E105" s="39">
        <f>IF(A105&lt;=$D$8,-IPMT($D$10,C105,$D$8,$D$7),"")</f>
        <v>3372.3889592875</v>
      </c>
      <c r="F105" s="39">
        <f>IF(A105&lt;=$D$8,-PPMT($D$10,C105,$D$8,$D$7),"")</f>
        <v>44907.9833899081</v>
      </c>
      <c r="G105" s="40">
        <f>IF(A105&lt;=$D$8,-PMT($D$10,$D$8,$D$7),"")</f>
        <v>48280.3723491956</v>
      </c>
      <c r="H105" s="30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30"/>
      <c r="AB105" s="7"/>
    </row>
    <row r="106" ht="12.75" customHeight="1">
      <c r="A106" s="31">
        <f>1+A105</f>
        <v>93</v>
      </c>
      <c r="B106" s="26"/>
      <c r="C106" s="38">
        <f>IF(A106&lt;=$D$8,A106,"")</f>
        <v>93</v>
      </c>
      <c r="D106" s="39">
        <f>IF(A106&lt;=$D$8,D105-F105,"")</f>
        <v>1304047.60032499</v>
      </c>
      <c r="E106" s="39">
        <f>IF(A106&lt;=$D$8,-IPMT($D$10,C106,$D$8,$D$7),"")</f>
        <v>3260.119000812730</v>
      </c>
      <c r="F106" s="39">
        <f>IF(A106&lt;=$D$8,-PPMT($D$10,C106,$D$8,$D$7),"")</f>
        <v>45020.2533483829</v>
      </c>
      <c r="G106" s="40">
        <f>IF(A106&lt;=$D$8,-PMT($D$10,$D$8,$D$7),"")</f>
        <v>48280.3723491956</v>
      </c>
      <c r="H106" s="30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30"/>
      <c r="AB106" s="7"/>
    </row>
    <row r="107" ht="12.75" customHeight="1">
      <c r="A107" s="31">
        <f>1+A106</f>
        <v>94</v>
      </c>
      <c r="B107" s="26"/>
      <c r="C107" s="38">
        <f>IF(A107&lt;=$D$8,A107,"")</f>
        <v>94</v>
      </c>
      <c r="D107" s="39">
        <f>IF(A107&lt;=$D$8,D106-F106,"")</f>
        <v>1259027.34697661</v>
      </c>
      <c r="E107" s="39">
        <f>IF(A107&lt;=$D$8,-IPMT($D$10,C107,$D$8,$D$7),"")</f>
        <v>3147.568367441780</v>
      </c>
      <c r="F107" s="39">
        <f>IF(A107&lt;=$D$8,-PPMT($D$10,C107,$D$8,$D$7),"")</f>
        <v>45132.8039817539</v>
      </c>
      <c r="G107" s="40">
        <f>IF(A107&lt;=$D$8,-PMT($D$10,$D$8,$D$7),"")</f>
        <v>48280.3723491956</v>
      </c>
      <c r="H107" s="30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30"/>
      <c r="AB107" s="7"/>
    </row>
    <row r="108" ht="12.75" customHeight="1">
      <c r="A108" s="31">
        <f>1+A107</f>
        <v>95</v>
      </c>
      <c r="B108" s="26"/>
      <c r="C108" s="38">
        <f>IF(A108&lt;=$D$8,A108,"")</f>
        <v>95</v>
      </c>
      <c r="D108" s="39">
        <f>IF(A108&lt;=$D$8,D107-F107,"")</f>
        <v>1213894.54299486</v>
      </c>
      <c r="E108" s="39">
        <f>IF(A108&lt;=$D$8,-IPMT($D$10,C108,$D$8,$D$7),"")</f>
        <v>3034.7363574874</v>
      </c>
      <c r="F108" s="39">
        <f>IF(A108&lt;=$D$8,-PPMT($D$10,C108,$D$8,$D$7),"")</f>
        <v>45245.6359917083</v>
      </c>
      <c r="G108" s="40">
        <f>IF(A108&lt;=$D$8,-PMT($D$10,$D$8,$D$7),"")</f>
        <v>48280.3723491956</v>
      </c>
      <c r="H108" s="30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30"/>
      <c r="AB108" s="7"/>
    </row>
    <row r="109" ht="12.75" customHeight="1">
      <c r="A109" s="31">
        <f>1+A108</f>
        <v>96</v>
      </c>
      <c r="B109" s="26"/>
      <c r="C109" s="38">
        <f>IF(A109&lt;=$D$8,A109,"")</f>
        <v>96</v>
      </c>
      <c r="D109" s="39">
        <f>IF(A109&lt;=$D$8,D108-F108,"")</f>
        <v>1168648.90700315</v>
      </c>
      <c r="E109" s="39">
        <f>IF(A109&lt;=$D$8,-IPMT($D$10,C109,$D$8,$D$7),"")</f>
        <v>2921.622267508130</v>
      </c>
      <c r="F109" s="39">
        <f>IF(A109&lt;=$D$8,-PPMT($D$10,C109,$D$8,$D$7),"")</f>
        <v>45358.7500816875</v>
      </c>
      <c r="G109" s="40">
        <f>IF(A109&lt;=$D$8,-PMT($D$10,$D$8,$D$7),"")</f>
        <v>48280.3723491956</v>
      </c>
      <c r="H109" s="30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30"/>
      <c r="AB109" s="7"/>
    </row>
    <row r="110" ht="12.75" customHeight="1">
      <c r="A110" s="31">
        <f>1+A109</f>
        <v>97</v>
      </c>
      <c r="B110" s="26"/>
      <c r="C110" s="38">
        <f>IF(A110&lt;=$D$8,A110,"")</f>
        <v>97</v>
      </c>
      <c r="D110" s="39">
        <f>IF(A110&lt;=$D$8,D109-F109,"")</f>
        <v>1123290.15692146</v>
      </c>
      <c r="E110" s="39">
        <f>IF(A110&lt;=$D$8,-IPMT($D$10,C110,$D$8,$D$7),"")</f>
        <v>2808.225392303910</v>
      </c>
      <c r="F110" s="39">
        <f>IF(A110&lt;=$D$8,-PPMT($D$10,C110,$D$8,$D$7),"")</f>
        <v>45472.1469568917</v>
      </c>
      <c r="G110" s="40">
        <f>IF(A110&lt;=$D$8,-PMT($D$10,$D$8,$D$7),"")</f>
        <v>48280.3723491956</v>
      </c>
      <c r="H110" s="30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30"/>
      <c r="AB110" s="7"/>
    </row>
    <row r="111" ht="12.75" customHeight="1">
      <c r="A111" s="31">
        <f>1+A110</f>
        <v>98</v>
      </c>
      <c r="B111" s="26"/>
      <c r="C111" s="38">
        <f>IF(A111&lt;=$D$8,A111,"")</f>
        <v>98</v>
      </c>
      <c r="D111" s="39">
        <f>IF(A111&lt;=$D$8,D110-F110,"")</f>
        <v>1077818.00996457</v>
      </c>
      <c r="E111" s="39">
        <f>IF(A111&lt;=$D$8,-IPMT($D$10,C111,$D$8,$D$7),"")</f>
        <v>2694.545024911680</v>
      </c>
      <c r="F111" s="39">
        <f>IF(A111&lt;=$D$8,-PPMT($D$10,C111,$D$8,$D$7),"")</f>
        <v>45585.827324284</v>
      </c>
      <c r="G111" s="40">
        <f>IF(A111&lt;=$D$8,-PMT($D$10,$D$8,$D$7),"")</f>
        <v>48280.3723491956</v>
      </c>
      <c r="H111" s="30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30"/>
      <c r="AB111" s="7"/>
    </row>
    <row r="112" ht="12.75" customHeight="1">
      <c r="A112" s="31">
        <f>1+A111</f>
        <v>99</v>
      </c>
      <c r="B112" s="26"/>
      <c r="C112" s="38">
        <f>IF(A112&lt;=$D$8,A112,"")</f>
        <v>99</v>
      </c>
      <c r="D112" s="39">
        <f>IF(A112&lt;=$D$8,D111-F111,"")</f>
        <v>1032232.18264029</v>
      </c>
      <c r="E112" s="39">
        <f>IF(A112&lt;=$D$8,-IPMT($D$10,C112,$D$8,$D$7),"")</f>
        <v>2580.580456600980</v>
      </c>
      <c r="F112" s="39">
        <f>IF(A112&lt;=$D$8,-PPMT($D$10,C112,$D$8,$D$7),"")</f>
        <v>45699.7918925947</v>
      </c>
      <c r="G112" s="40">
        <f>IF(A112&lt;=$D$8,-PMT($D$10,$D$8,$D$7),"")</f>
        <v>48280.3723491956</v>
      </c>
      <c r="H112" s="30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30"/>
      <c r="AB112" s="7"/>
    </row>
    <row r="113" ht="12.75" customHeight="1">
      <c r="A113" s="31">
        <f>1+A112</f>
        <v>100</v>
      </c>
      <c r="B113" s="26"/>
      <c r="C113" s="38">
        <f>IF(A113&lt;=$D$8,A113,"")</f>
        <v>100</v>
      </c>
      <c r="D113" s="39">
        <f>IF(A113&lt;=$D$8,D112-F112,"")</f>
        <v>986532.390747695</v>
      </c>
      <c r="E113" s="39">
        <f>IF(A113&lt;=$D$8,-IPMT($D$10,C113,$D$8,$D$7),"")</f>
        <v>2466.330976869490</v>
      </c>
      <c r="F113" s="39">
        <f>IF(A113&lt;=$D$8,-PPMT($D$10,C113,$D$8,$D$7),"")</f>
        <v>45814.0413723262</v>
      </c>
      <c r="G113" s="40">
        <f>IF(A113&lt;=$D$8,-PMT($D$10,$D$8,$D$7),"")</f>
        <v>48280.3723491956</v>
      </c>
      <c r="H113" s="30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30"/>
      <c r="AB113" s="7"/>
    </row>
    <row r="114" ht="12.75" customHeight="1">
      <c r="A114" s="31">
        <f>1+A113</f>
        <v>101</v>
      </c>
      <c r="B114" s="26"/>
      <c r="C114" s="38">
        <f>IF(A114&lt;=$D$8,A114,"")</f>
        <v>101</v>
      </c>
      <c r="D114" s="39">
        <f>IF(A114&lt;=$D$8,D113-F113,"")</f>
        <v>940718.349375369</v>
      </c>
      <c r="E114" s="39">
        <f>IF(A114&lt;=$D$8,-IPMT($D$10,C114,$D$8,$D$7),"")</f>
        <v>2351.795873438680</v>
      </c>
      <c r="F114" s="39">
        <f>IF(A114&lt;=$D$8,-PPMT($D$10,C114,$D$8,$D$7),"")</f>
        <v>45928.576475757</v>
      </c>
      <c r="G114" s="40">
        <f>IF(A114&lt;=$D$8,-PMT($D$10,$D$8,$D$7),"")</f>
        <v>48280.3723491956</v>
      </c>
      <c r="H114" s="30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30"/>
      <c r="AB114" s="7"/>
    </row>
    <row r="115" ht="12.75" customHeight="1">
      <c r="A115" s="31">
        <f>1+A114</f>
        <v>102</v>
      </c>
      <c r="B115" s="26"/>
      <c r="C115" s="38">
        <f>IF(A115&lt;=$D$8,A115,"")</f>
        <v>102</v>
      </c>
      <c r="D115" s="39">
        <f>IF(A115&lt;=$D$8,D114-F114,"")</f>
        <v>894789.772899612</v>
      </c>
      <c r="E115" s="39">
        <f>IF(A115&lt;=$D$8,-IPMT($D$10,C115,$D$8,$D$7),"")</f>
        <v>2236.974432249290</v>
      </c>
      <c r="F115" s="39">
        <f>IF(A115&lt;=$D$8,-PPMT($D$10,C115,$D$8,$D$7),"")</f>
        <v>46043.3979169464</v>
      </c>
      <c r="G115" s="40">
        <f>IF(A115&lt;=$D$8,-PMT($D$10,$D$8,$D$7),"")</f>
        <v>48280.3723491956</v>
      </c>
      <c r="H115" s="30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30"/>
      <c r="AB115" s="7"/>
    </row>
    <row r="116" ht="12.75" customHeight="1">
      <c r="A116" s="31">
        <f>1+A115</f>
        <v>103</v>
      </c>
      <c r="B116" s="26"/>
      <c r="C116" s="38">
        <f>IF(A116&lt;=$D$8,A116,"")</f>
        <v>103</v>
      </c>
      <c r="D116" s="39">
        <f>IF(A116&lt;=$D$8,D115-F115,"")</f>
        <v>848746.374982666</v>
      </c>
      <c r="E116" s="39">
        <f>IF(A116&lt;=$D$8,-IPMT($D$10,C116,$D$8,$D$7),"")</f>
        <v>2121.865937456930</v>
      </c>
      <c r="F116" s="39">
        <f>IF(A116&lt;=$D$8,-PPMT($D$10,C116,$D$8,$D$7),"")</f>
        <v>46158.5064117387</v>
      </c>
      <c r="G116" s="40">
        <f>IF(A116&lt;=$D$8,-PMT($D$10,$D$8,$D$7),"")</f>
        <v>48280.3723491956</v>
      </c>
      <c r="H116" s="30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30"/>
      <c r="AB116" s="7"/>
    </row>
    <row r="117" ht="12.75" customHeight="1">
      <c r="A117" s="31">
        <f>1+A116</f>
        <v>104</v>
      </c>
      <c r="B117" s="26"/>
      <c r="C117" s="38">
        <f>IF(A117&lt;=$D$8,A117,"")</f>
        <v>104</v>
      </c>
      <c r="D117" s="39">
        <f>IF(A117&lt;=$D$8,D116-F116,"")</f>
        <v>802587.8685709269</v>
      </c>
      <c r="E117" s="39">
        <f>IF(A117&lt;=$D$8,-IPMT($D$10,C117,$D$8,$D$7),"")</f>
        <v>2006.469671427580</v>
      </c>
      <c r="F117" s="39">
        <f>IF(A117&lt;=$D$8,-PPMT($D$10,C117,$D$8,$D$7),"")</f>
        <v>46273.9026777681</v>
      </c>
      <c r="G117" s="40">
        <f>IF(A117&lt;=$D$8,-PMT($D$10,$D$8,$D$7),"")</f>
        <v>48280.3723491956</v>
      </c>
      <c r="H117" s="30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30"/>
      <c r="AB117" s="7"/>
    </row>
    <row r="118" ht="12.75" customHeight="1">
      <c r="A118" s="31">
        <f>1+A117</f>
        <v>105</v>
      </c>
      <c r="B118" s="26"/>
      <c r="C118" s="38">
        <f>IF(A118&lt;=$D$8,A118,"")</f>
        <v>105</v>
      </c>
      <c r="D118" s="39">
        <f>IF(A118&lt;=$D$8,D117-F117,"")</f>
        <v>756313.965893159</v>
      </c>
      <c r="E118" s="39">
        <f>IF(A118&lt;=$D$8,-IPMT($D$10,C118,$D$8,$D$7),"")</f>
        <v>1890.784914733170</v>
      </c>
      <c r="F118" s="39">
        <f>IF(A118&lt;=$D$8,-PPMT($D$10,C118,$D$8,$D$7),"")</f>
        <v>46389.5874344625</v>
      </c>
      <c r="G118" s="40">
        <f>IF(A118&lt;=$D$8,-PMT($D$10,$D$8,$D$7),"")</f>
        <v>48280.3723491956</v>
      </c>
      <c r="H118" s="30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30"/>
      <c r="AB118" s="7"/>
    </row>
    <row r="119" ht="12.75" customHeight="1">
      <c r="A119" s="31">
        <f>1+A118</f>
        <v>106</v>
      </c>
      <c r="B119" s="26"/>
      <c r="C119" s="38">
        <f>IF(A119&lt;=$D$8,A119,"")</f>
        <v>106</v>
      </c>
      <c r="D119" s="39">
        <f>IF(A119&lt;=$D$8,D118-F118,"")</f>
        <v>709924.378458697</v>
      </c>
      <c r="E119" s="39">
        <f>IF(A119&lt;=$D$8,-IPMT($D$10,C119,$D$8,$D$7),"")</f>
        <v>1774.810946147010</v>
      </c>
      <c r="F119" s="39">
        <f>IF(A119&lt;=$D$8,-PPMT($D$10,C119,$D$8,$D$7),"")</f>
        <v>46505.5614030486</v>
      </c>
      <c r="G119" s="40">
        <f>IF(A119&lt;=$D$8,-PMT($D$10,$D$8,$D$7),"")</f>
        <v>48280.3723491956</v>
      </c>
      <c r="H119" s="30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30"/>
      <c r="AB119" s="7"/>
    </row>
    <row r="120" ht="12.75" customHeight="1">
      <c r="A120" s="31">
        <f>1+A119</f>
        <v>107</v>
      </c>
      <c r="B120" s="26"/>
      <c r="C120" s="38">
        <f>IF(A120&lt;=$D$8,A120,"")</f>
        <v>107</v>
      </c>
      <c r="D120" s="39">
        <f>IF(A120&lt;=$D$8,D119-F119,"")</f>
        <v>663418.817055648</v>
      </c>
      <c r="E120" s="39">
        <f>IF(A120&lt;=$D$8,-IPMT($D$10,C120,$D$8,$D$7),"")</f>
        <v>1658.547042639390</v>
      </c>
      <c r="F120" s="39">
        <f>IF(A120&lt;=$D$8,-PPMT($D$10,C120,$D$8,$D$7),"")</f>
        <v>46621.8253065563</v>
      </c>
      <c r="G120" s="40">
        <f>IF(A120&lt;=$D$8,-PMT($D$10,$D$8,$D$7),"")</f>
        <v>48280.3723491956</v>
      </c>
      <c r="H120" s="30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30"/>
      <c r="AB120" s="7"/>
    </row>
    <row r="121" ht="12.75" customHeight="1">
      <c r="A121" s="31">
        <f>1+A120</f>
        <v>108</v>
      </c>
      <c r="B121" s="26"/>
      <c r="C121" s="38">
        <f>IF(A121&lt;=$D$8,A121,"")</f>
        <v>108</v>
      </c>
      <c r="D121" s="39">
        <f>IF(A121&lt;=$D$8,D120-F120,"")</f>
        <v>616796.991749092</v>
      </c>
      <c r="E121" s="39">
        <f>IF(A121&lt;=$D$8,-IPMT($D$10,C121,$D$8,$D$7),"")</f>
        <v>1541.992479373</v>
      </c>
      <c r="F121" s="39">
        <f>IF(A121&lt;=$D$8,-PPMT($D$10,C121,$D$8,$D$7),"")</f>
        <v>46738.3798698226</v>
      </c>
      <c r="G121" s="40">
        <f>IF(A121&lt;=$D$8,-PMT($D$10,$D$8,$D$7),"")</f>
        <v>48280.3723491956</v>
      </c>
      <c r="H121" s="30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30"/>
      <c r="AB121" s="7"/>
    </row>
    <row r="122" ht="12.75" customHeight="1">
      <c r="A122" s="31">
        <f>1+A121</f>
        <v>109</v>
      </c>
      <c r="B122" s="26"/>
      <c r="C122" s="38">
        <f>IF(A122&lt;=$D$8,A122,"")</f>
        <v>109</v>
      </c>
      <c r="D122" s="39">
        <f>IF(A122&lt;=$D$8,D121-F121,"")</f>
        <v>570058.611879269</v>
      </c>
      <c r="E122" s="39">
        <f>IF(A122&lt;=$D$8,-IPMT($D$10,C122,$D$8,$D$7),"")</f>
        <v>1425.146529698450</v>
      </c>
      <c r="F122" s="39">
        <f>IF(A122&lt;=$D$8,-PPMT($D$10,C122,$D$8,$D$7),"")</f>
        <v>46855.2258194972</v>
      </c>
      <c r="G122" s="40">
        <f>IF(A122&lt;=$D$8,-PMT($D$10,$D$8,$D$7),"")</f>
        <v>48280.3723491956</v>
      </c>
      <c r="H122" s="30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30"/>
      <c r="AB122" s="7"/>
    </row>
    <row r="123" ht="12.75" customHeight="1">
      <c r="A123" s="31">
        <f>1+A122</f>
        <v>110</v>
      </c>
      <c r="B123" s="26"/>
      <c r="C123" s="38">
        <f>IF(A123&lt;=$D$8,A123,"")</f>
        <v>110</v>
      </c>
      <c r="D123" s="39">
        <f>IF(A123&lt;=$D$8,D122-F122,"")</f>
        <v>523203.386059772</v>
      </c>
      <c r="E123" s="39">
        <f>IF(A123&lt;=$D$8,-IPMT($D$10,C123,$D$8,$D$7),"")</f>
        <v>1308.008465149710</v>
      </c>
      <c r="F123" s="39">
        <f>IF(A123&lt;=$D$8,-PPMT($D$10,C123,$D$8,$D$7),"")</f>
        <v>46972.3638840459</v>
      </c>
      <c r="G123" s="40">
        <f>IF(A123&lt;=$D$8,-PMT($D$10,$D$8,$D$7),"")</f>
        <v>48280.3723491956</v>
      </c>
      <c r="H123" s="30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30"/>
      <c r="AB123" s="7"/>
    </row>
    <row r="124" ht="12.75" customHeight="1">
      <c r="A124" s="31">
        <f>1+A123</f>
        <v>111</v>
      </c>
      <c r="B124" s="26"/>
      <c r="C124" s="38">
        <f>IF(A124&lt;=$D$8,A124,"")</f>
        <v>111</v>
      </c>
      <c r="D124" s="39">
        <f>IF(A124&lt;=$D$8,D123-F123,"")</f>
        <v>476231.022175726</v>
      </c>
      <c r="E124" s="39">
        <f>IF(A124&lt;=$D$8,-IPMT($D$10,C124,$D$8,$D$7),"")</f>
        <v>1190.5775554396</v>
      </c>
      <c r="F124" s="39">
        <f>IF(A124&lt;=$D$8,-PPMT($D$10,C124,$D$8,$D$7),"")</f>
        <v>47089.7947937561</v>
      </c>
      <c r="G124" s="40">
        <f>IF(A124&lt;=$D$8,-PMT($D$10,$D$8,$D$7),"")</f>
        <v>48280.3723491956</v>
      </c>
      <c r="H124" s="30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30"/>
      <c r="AB124" s="7"/>
    </row>
    <row r="125" ht="12.75" customHeight="1">
      <c r="A125" s="31">
        <f>1+A124</f>
        <v>112</v>
      </c>
      <c r="B125" s="26"/>
      <c r="C125" s="38">
        <f>IF(A125&lt;=$D$8,A125,"")</f>
        <v>112</v>
      </c>
      <c r="D125" s="39">
        <f>IF(A125&lt;=$D$8,D124-F124,"")</f>
        <v>429141.22738197</v>
      </c>
      <c r="E125" s="39">
        <f>IF(A125&lt;=$D$8,-IPMT($D$10,C125,$D$8,$D$7),"")</f>
        <v>1072.853068455210</v>
      </c>
      <c r="F125" s="39">
        <f>IF(A125&lt;=$D$8,-PPMT($D$10,C125,$D$8,$D$7),"")</f>
        <v>47207.5192807404</v>
      </c>
      <c r="G125" s="40">
        <f>IF(A125&lt;=$D$8,-PMT($D$10,$D$8,$D$7),"")</f>
        <v>48280.3723491956</v>
      </c>
      <c r="H125" s="30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30"/>
      <c r="AB125" s="7"/>
    </row>
    <row r="126" ht="12.75" customHeight="1">
      <c r="A126" s="31">
        <f>1+A125</f>
        <v>113</v>
      </c>
      <c r="B126" s="26"/>
      <c r="C126" s="38">
        <f>IF(A126&lt;=$D$8,A126,"")</f>
        <v>113</v>
      </c>
      <c r="D126" s="39">
        <f>IF(A126&lt;=$D$8,D125-F125,"")</f>
        <v>381933.70810123</v>
      </c>
      <c r="E126" s="39">
        <f>IF(A126&lt;=$D$8,-IPMT($D$10,C126,$D$8,$D$7),"")</f>
        <v>954.834270253363</v>
      </c>
      <c r="F126" s="39">
        <f>IF(A126&lt;=$D$8,-PPMT($D$10,C126,$D$8,$D$7),"")</f>
        <v>47325.5380789423</v>
      </c>
      <c r="G126" s="40">
        <f>IF(A126&lt;=$D$8,-PMT($D$10,$D$8,$D$7),"")</f>
        <v>48280.3723491956</v>
      </c>
      <c r="H126" s="30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30"/>
      <c r="AB126" s="7"/>
    </row>
    <row r="127" ht="12.75" customHeight="1">
      <c r="A127" s="31">
        <f>1+A126</f>
        <v>114</v>
      </c>
      <c r="B127" s="26"/>
      <c r="C127" s="38">
        <f>IF(A127&lt;=$D$8,A127,"")</f>
        <v>114</v>
      </c>
      <c r="D127" s="39">
        <f>IF(A127&lt;=$D$8,D126-F126,"")</f>
        <v>334608.170022288</v>
      </c>
      <c r="E127" s="39">
        <f>IF(A127&lt;=$D$8,-IPMT($D$10,C127,$D$8,$D$7),"")</f>
        <v>836.520425056005</v>
      </c>
      <c r="F127" s="39">
        <f>IF(A127&lt;=$D$8,-PPMT($D$10,C127,$D$8,$D$7),"")</f>
        <v>47443.8519241396</v>
      </c>
      <c r="G127" s="40">
        <f>IF(A127&lt;=$D$8,-PMT($D$10,$D$8,$D$7),"")</f>
        <v>48280.3723491956</v>
      </c>
      <c r="H127" s="30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30"/>
      <c r="AB127" s="7"/>
    </row>
    <row r="128" ht="12.75" customHeight="1">
      <c r="A128" s="31">
        <f>1+A127</f>
        <v>115</v>
      </c>
      <c r="B128" s="26"/>
      <c r="C128" s="38">
        <f>IF(A128&lt;=$D$8,A128,"")</f>
        <v>115</v>
      </c>
      <c r="D128" s="39">
        <f>IF(A128&lt;=$D$8,D127-F127,"")</f>
        <v>287164.318098148</v>
      </c>
      <c r="E128" s="39">
        <f>IF(A128&lt;=$D$8,-IPMT($D$10,C128,$D$8,$D$7),"")</f>
        <v>717.9107952456631</v>
      </c>
      <c r="F128" s="39">
        <f>IF(A128&lt;=$D$8,-PPMT($D$10,C128,$D$8,$D$7),"")</f>
        <v>47562.46155395</v>
      </c>
      <c r="G128" s="40">
        <f>IF(A128&lt;=$D$8,-PMT($D$10,$D$8,$D$7),"")</f>
        <v>48280.3723491956</v>
      </c>
      <c r="H128" s="30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30"/>
      <c r="AB128" s="7"/>
    </row>
    <row r="129" ht="12.75" customHeight="1">
      <c r="A129" s="31">
        <f>1+A128</f>
        <v>116</v>
      </c>
      <c r="B129" s="26"/>
      <c r="C129" s="38">
        <f>IF(A129&lt;=$D$8,A129,"")</f>
        <v>116</v>
      </c>
      <c r="D129" s="39">
        <f>IF(A129&lt;=$D$8,D128-F128,"")</f>
        <v>239601.856544198</v>
      </c>
      <c r="E129" s="39">
        <f>IF(A129&lt;=$D$8,-IPMT($D$10,C129,$D$8,$D$7),"")</f>
        <v>599.004641360786</v>
      </c>
      <c r="F129" s="39">
        <f>IF(A129&lt;=$D$8,-PPMT($D$10,C129,$D$8,$D$7),"")</f>
        <v>47681.3677078349</v>
      </c>
      <c r="G129" s="40">
        <f>IF(A129&lt;=$D$8,-PMT($D$10,$D$8,$D$7),"")</f>
        <v>48280.3723491956</v>
      </c>
      <c r="H129" s="30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30"/>
      <c r="AB129" s="7"/>
    </row>
    <row r="130" ht="12.75" customHeight="1">
      <c r="A130" s="31">
        <f>1+A129</f>
        <v>117</v>
      </c>
      <c r="B130" s="26"/>
      <c r="C130" s="38">
        <f>IF(A130&lt;=$D$8,A130,"")</f>
        <v>117</v>
      </c>
      <c r="D130" s="39">
        <f>IF(A130&lt;=$D$8,D129-F129,"")</f>
        <v>191920.488836363</v>
      </c>
      <c r="E130" s="39">
        <f>IF(A130&lt;=$D$8,-IPMT($D$10,C130,$D$8,$D$7),"")</f>
        <v>479.801222091204</v>
      </c>
      <c r="F130" s="39">
        <f>IF(A130&lt;=$D$8,-PPMT($D$10,C130,$D$8,$D$7),"")</f>
        <v>47800.5711271044</v>
      </c>
      <c r="G130" s="40">
        <f>IF(A130&lt;=$D$8,-PMT($D$10,$D$8,$D$7),"")</f>
        <v>48280.3723491956</v>
      </c>
      <c r="H130" s="30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30"/>
      <c r="AB130" s="7"/>
    </row>
    <row r="131" ht="12.75" customHeight="1">
      <c r="A131" s="31">
        <f>1+A130</f>
        <v>118</v>
      </c>
      <c r="B131" s="26"/>
      <c r="C131" s="38">
        <f>IF(A131&lt;=$D$8,A131,"")</f>
        <v>118</v>
      </c>
      <c r="D131" s="39">
        <f>IF(A131&lt;=$D$8,D130-F130,"")</f>
        <v>144119.917709259</v>
      </c>
      <c r="E131" s="39">
        <f>IF(A131&lt;=$D$8,-IPMT($D$10,C131,$D$8,$D$7),"")</f>
        <v>360.299794273444</v>
      </c>
      <c r="F131" s="39">
        <f>IF(A131&lt;=$D$8,-PPMT($D$10,C131,$D$8,$D$7),"")</f>
        <v>47920.0725549222</v>
      </c>
      <c r="G131" s="40">
        <f>IF(A131&lt;=$D$8,-PMT($D$10,$D$8,$D$7),"")</f>
        <v>48280.3723491956</v>
      </c>
      <c r="H131" s="30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30"/>
      <c r="AB131" s="7"/>
    </row>
    <row r="132" ht="12.75" customHeight="1">
      <c r="A132" s="31">
        <f>1+A131</f>
        <v>119</v>
      </c>
      <c r="B132" s="26"/>
      <c r="C132" s="38">
        <f>IF(A132&lt;=$D$8,A132,"")</f>
        <v>119</v>
      </c>
      <c r="D132" s="39">
        <f>IF(A132&lt;=$D$8,D131-F131,"")</f>
        <v>96199.8451543368</v>
      </c>
      <c r="E132" s="39">
        <f>IF(A132&lt;=$D$8,-IPMT($D$10,C132,$D$8,$D$7),"")</f>
        <v>240.499612886142</v>
      </c>
      <c r="F132" s="39">
        <f>IF(A132&lt;=$D$8,-PPMT($D$10,C132,$D$8,$D$7),"")</f>
        <v>48039.8727363095</v>
      </c>
      <c r="G132" s="40">
        <f>IF(A132&lt;=$D$8,-PMT($D$10,$D$8,$D$7),"")</f>
        <v>48280.3723491956</v>
      </c>
      <c r="H132" s="30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30"/>
      <c r="AB132" s="7"/>
    </row>
    <row r="133" ht="12.75" customHeight="1">
      <c r="A133" s="31">
        <f>1+A132</f>
        <v>120</v>
      </c>
      <c r="B133" s="26"/>
      <c r="C133" s="38">
        <f>IF(A133&lt;=$D$8,A133,"")</f>
        <v>120</v>
      </c>
      <c r="D133" s="39">
        <f>IF(A133&lt;=$D$8,D132-F132,"")</f>
        <v>48159.9724180273</v>
      </c>
      <c r="E133" s="39">
        <f>IF(A133&lt;=$D$8,-IPMT($D$10,C133,$D$8,$D$7),"")</f>
        <v>120.399931045369</v>
      </c>
      <c r="F133" s="39">
        <f>IF(A133&lt;=$D$8,-PPMT($D$10,C133,$D$8,$D$7),"")</f>
        <v>48159.9724181503</v>
      </c>
      <c r="G133" s="40">
        <f>IF(A133&lt;=$D$8,-PMT($D$10,$D$8,$D$7),"")</f>
        <v>48280.3723491956</v>
      </c>
      <c r="H133" s="30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30"/>
      <c r="AB133" s="7"/>
    </row>
    <row r="134" ht="12.75" customHeight="1">
      <c r="A134" s="31">
        <f>1+A133</f>
        <v>121</v>
      </c>
      <c r="B134" s="26"/>
      <c r="C134" t="s" s="43">
        <f>IF(A134&lt;=$D$8,A134,"")</f>
      </c>
      <c r="D134" t="s" s="44">
        <f>IF(A134&lt;=$D$8,D133-F133,"")</f>
      </c>
      <c r="E134" t="s" s="44">
        <f>IF(A134&lt;=$D$8,-IPMT($D$10,C134,$D$8,$D$7),"")</f>
      </c>
      <c r="F134" t="s" s="44">
        <f>IF(A134&lt;=$D$8,-PPMT($D$10,C134,$D$8,$D$7),"")</f>
      </c>
      <c r="G134" t="s" s="45">
        <f>IF(A134&lt;=$D$8,-PMT($D$10,$D$8,$D$7),"")</f>
      </c>
      <c r="H134" s="30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30"/>
      <c r="AB134" s="7"/>
    </row>
    <row r="135" ht="12.75" customHeight="1">
      <c r="A135" s="31">
        <f>1+A134</f>
        <v>122</v>
      </c>
      <c r="B135" s="26"/>
      <c r="C135" t="s" s="43">
        <f>IF(A135&lt;=$D$8,A135,"")</f>
      </c>
      <c r="D135" t="s" s="44">
        <f>IF(A135&lt;=$D$8,D134-F134,"")</f>
      </c>
      <c r="E135" t="s" s="44">
        <f>IF(A135&lt;=$D$8,-IPMT($D$10,C135,$D$8,$D$7),"")</f>
      </c>
      <c r="F135" t="s" s="44">
        <f>IF(A135&lt;=$D$8,-PPMT($D$10,C135,$D$8,$D$7),"")</f>
      </c>
      <c r="G135" t="s" s="45">
        <f>IF(A135&lt;=$D$8,-PMT($D$10,$D$8,$D$7),"")</f>
      </c>
      <c r="H135" s="30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30"/>
      <c r="AB135" s="7"/>
    </row>
    <row r="136" ht="12.75" customHeight="1">
      <c r="A136" s="31">
        <f>1+A135</f>
        <v>123</v>
      </c>
      <c r="B136" s="26"/>
      <c r="C136" t="s" s="43">
        <f>IF(A136&lt;=$D$8,A136,"")</f>
      </c>
      <c r="D136" t="s" s="44">
        <f>IF(A136&lt;=$D$8,D135-F135,"")</f>
      </c>
      <c r="E136" t="s" s="44">
        <f>IF(A136&lt;=$D$8,-IPMT($D$10,C136,$D$8,$D$7),"")</f>
      </c>
      <c r="F136" t="s" s="44">
        <f>IF(A136&lt;=$D$8,-PPMT($D$10,C136,$D$8,$D$7),"")</f>
      </c>
      <c r="G136" t="s" s="45">
        <f>IF(A136&lt;=$D$8,-PMT($D$10,$D$8,$D$7),"")</f>
      </c>
      <c r="H136" s="30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30"/>
      <c r="AB136" s="7"/>
    </row>
    <row r="137" ht="12.75" customHeight="1">
      <c r="A137" s="31">
        <f>1+A136</f>
        <v>124</v>
      </c>
      <c r="B137" s="26"/>
      <c r="C137" t="s" s="43">
        <f>IF(A137&lt;=$D$8,A137,"")</f>
      </c>
      <c r="D137" t="s" s="44">
        <f>IF(A137&lt;=$D$8,D136-F136,"")</f>
      </c>
      <c r="E137" t="s" s="44">
        <f>IF(A137&lt;=$D$8,-IPMT($D$10,C137,$D$8,$D$7),"")</f>
      </c>
      <c r="F137" t="s" s="44">
        <f>IF(A137&lt;=$D$8,-PPMT($D$10,C137,$D$8,$D$7),"")</f>
      </c>
      <c r="G137" t="s" s="45">
        <f>IF(A137&lt;=$D$8,-PMT($D$10,$D$8,$D$7),"")</f>
      </c>
      <c r="H137" s="30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30"/>
      <c r="AB137" s="7"/>
    </row>
    <row r="138" ht="12.75" customHeight="1">
      <c r="A138" s="31">
        <f>1+A137</f>
        <v>125</v>
      </c>
      <c r="B138" s="26"/>
      <c r="C138" t="s" s="43">
        <f>IF(A138&lt;=$D$8,A138,"")</f>
      </c>
      <c r="D138" t="s" s="44">
        <f>IF(A138&lt;=$D$8,D137-F137,"")</f>
      </c>
      <c r="E138" t="s" s="44">
        <f>IF(A138&lt;=$D$8,-IPMT($D$10,C138,$D$8,$D$7),"")</f>
      </c>
      <c r="F138" t="s" s="44">
        <f>IF(A138&lt;=$D$8,-PPMT($D$10,C138,$D$8,$D$7),"")</f>
      </c>
      <c r="G138" t="s" s="45">
        <f>IF(A138&lt;=$D$8,-PMT($D$10,$D$8,$D$7),"")</f>
      </c>
      <c r="H138" s="30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30"/>
      <c r="AB138" s="7"/>
    </row>
    <row r="139" ht="12.75" customHeight="1">
      <c r="A139" s="31">
        <f>1+A138</f>
        <v>126</v>
      </c>
      <c r="B139" s="26"/>
      <c r="C139" t="s" s="43">
        <f>IF(A139&lt;=$D$8,A139,"")</f>
      </c>
      <c r="D139" t="s" s="44">
        <f>IF(A139&lt;=$D$8,D138-F138,"")</f>
      </c>
      <c r="E139" t="s" s="44">
        <f>IF(A139&lt;=$D$8,-IPMT($D$10,C139,$D$8,$D$7),"")</f>
      </c>
      <c r="F139" t="s" s="44">
        <f>IF(A139&lt;=$D$8,-PPMT($D$10,C139,$D$8,$D$7),"")</f>
      </c>
      <c r="G139" t="s" s="45">
        <f>IF(A139&lt;=$D$8,-PMT($D$10,$D$8,$D$7),"")</f>
      </c>
      <c r="H139" s="30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30"/>
      <c r="AB139" s="7"/>
    </row>
    <row r="140" ht="12.75" customHeight="1">
      <c r="A140" s="31">
        <f>1+A139</f>
        <v>127</v>
      </c>
      <c r="B140" s="26"/>
      <c r="C140" t="s" s="43">
        <f>IF(A140&lt;=$D$8,A140,"")</f>
      </c>
      <c r="D140" t="s" s="44">
        <f>IF(A140&lt;=$D$8,D139-F139,"")</f>
      </c>
      <c r="E140" t="s" s="44">
        <f>IF(A140&lt;=$D$8,-IPMT($D$10,C140,$D$8,$D$7),"")</f>
      </c>
      <c r="F140" t="s" s="44">
        <f>IF(A140&lt;=$D$8,-PPMT($D$10,C140,$D$8,$D$7),"")</f>
      </c>
      <c r="G140" t="s" s="45">
        <f>IF(A140&lt;=$D$8,-PMT($D$10,$D$8,$D$7),"")</f>
      </c>
      <c r="H140" s="30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30"/>
      <c r="AB140" s="7"/>
    </row>
    <row r="141" ht="12.75" customHeight="1">
      <c r="A141" s="31">
        <f>1+A140</f>
        <v>128</v>
      </c>
      <c r="B141" s="26"/>
      <c r="C141" t="s" s="43">
        <f>IF(A141&lt;=$D$8,A141,"")</f>
      </c>
      <c r="D141" t="s" s="44">
        <f>IF(A141&lt;=$D$8,D140-F140,"")</f>
      </c>
      <c r="E141" t="s" s="44">
        <f>IF(A141&lt;=$D$8,-IPMT($D$10,C141,$D$8,$D$7),"")</f>
      </c>
      <c r="F141" t="s" s="44">
        <f>IF(A141&lt;=$D$8,-PPMT($D$10,C141,$D$8,$D$7),"")</f>
      </c>
      <c r="G141" t="s" s="45">
        <f>IF(A141&lt;=$D$8,-PMT($D$10,$D$8,$D$7),"")</f>
      </c>
      <c r="H141" s="30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30"/>
      <c r="AB141" s="7"/>
    </row>
    <row r="142" ht="12.75" customHeight="1">
      <c r="A142" s="31">
        <f>1+A141</f>
        <v>129</v>
      </c>
      <c r="B142" s="26"/>
      <c r="C142" t="s" s="43">
        <f>IF(A142&lt;=$D$8,A142,"")</f>
      </c>
      <c r="D142" t="s" s="44">
        <f>IF(A142&lt;=$D$8,D141-F141,"")</f>
      </c>
      <c r="E142" t="s" s="44">
        <f>IF(A142&lt;=$D$8,-IPMT($D$10,C142,$D$8,$D$7),"")</f>
      </c>
      <c r="F142" t="s" s="44">
        <f>IF(A142&lt;=$D$8,-PPMT($D$10,C142,$D$8,$D$7),"")</f>
      </c>
      <c r="G142" t="s" s="45">
        <f>IF(A142&lt;=$D$8,-PMT($D$10,$D$8,$D$7),"")</f>
      </c>
      <c r="H142" s="30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30"/>
      <c r="AB142" s="7"/>
    </row>
    <row r="143" ht="12.75" customHeight="1">
      <c r="A143" s="31">
        <f>1+A142</f>
        <v>130</v>
      </c>
      <c r="B143" s="26"/>
      <c r="C143" t="s" s="43">
        <f>IF(A143&lt;=$D$8,A143,"")</f>
      </c>
      <c r="D143" t="s" s="44">
        <f>IF(A143&lt;=$D$8,D142-F142,"")</f>
      </c>
      <c r="E143" t="s" s="44">
        <f>IF(A143&lt;=$D$8,-IPMT($D$10,C143,$D$8,$D$7),"")</f>
      </c>
      <c r="F143" t="s" s="44">
        <f>IF(A143&lt;=$D$8,-PPMT($D$10,C143,$D$8,$D$7),"")</f>
      </c>
      <c r="G143" t="s" s="45">
        <f>IF(A143&lt;=$D$8,-PMT($D$10,$D$8,$D$7),"")</f>
      </c>
      <c r="H143" s="30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30"/>
      <c r="AB143" s="7"/>
    </row>
    <row r="144" ht="12.75" customHeight="1">
      <c r="A144" s="31">
        <f>1+A143</f>
        <v>131</v>
      </c>
      <c r="B144" s="26"/>
      <c r="C144" t="s" s="43">
        <f>IF(A144&lt;=$D$8,A144,"")</f>
      </c>
      <c r="D144" t="s" s="44">
        <f>IF(A144&lt;=$D$8,D143-F143,"")</f>
      </c>
      <c r="E144" t="s" s="44">
        <f>IF(A144&lt;=$D$8,-IPMT($D$10,C144,$D$8,$D$7),"")</f>
      </c>
      <c r="F144" t="s" s="44">
        <f>IF(A144&lt;=$D$8,-PPMT($D$10,C144,$D$8,$D$7),"")</f>
      </c>
      <c r="G144" t="s" s="45">
        <f>IF(A144&lt;=$D$8,-PMT($D$10,$D$8,$D$7),"")</f>
      </c>
      <c r="H144" s="30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30"/>
      <c r="AB144" s="7"/>
    </row>
    <row r="145" ht="12.75" customHeight="1">
      <c r="A145" s="31">
        <f>1+A144</f>
        <v>132</v>
      </c>
      <c r="B145" s="26"/>
      <c r="C145" t="s" s="43">
        <f>IF(A145&lt;=$D$8,A145,"")</f>
      </c>
      <c r="D145" t="s" s="44">
        <f>IF(A145&lt;=$D$8,D144-F144,"")</f>
      </c>
      <c r="E145" t="s" s="44">
        <f>IF(A145&lt;=$D$8,-IPMT($D$10,C145,$D$8,$D$7),"")</f>
      </c>
      <c r="F145" t="s" s="44">
        <f>IF(A145&lt;=$D$8,-PPMT($D$10,C145,$D$8,$D$7),"")</f>
      </c>
      <c r="G145" t="s" s="45">
        <f>IF(A145&lt;=$D$8,-PMT($D$10,$D$8,$D$7),"")</f>
      </c>
      <c r="H145" s="30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30"/>
      <c r="AB145" s="7"/>
    </row>
    <row r="146" ht="12.75" customHeight="1">
      <c r="A146" s="31">
        <f>1+A145</f>
        <v>133</v>
      </c>
      <c r="B146" s="26"/>
      <c r="C146" t="s" s="43">
        <f>IF(A146&lt;=$D$8,A146,"")</f>
      </c>
      <c r="D146" t="s" s="44">
        <f>IF(A146&lt;=$D$8,D145-F145,"")</f>
      </c>
      <c r="E146" t="s" s="44">
        <f>IF(A146&lt;=$D$8,-IPMT($D$10,C146,$D$8,$D$7),"")</f>
      </c>
      <c r="F146" t="s" s="44">
        <f>IF(A146&lt;=$D$8,-PPMT($D$10,C146,$D$8,$D$7),"")</f>
      </c>
      <c r="G146" t="s" s="45">
        <f>IF(A146&lt;=$D$8,-PMT($D$10,$D$8,$D$7),"")</f>
      </c>
      <c r="H146" s="30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30"/>
      <c r="AB146" s="7"/>
    </row>
    <row r="147" ht="12.75" customHeight="1">
      <c r="A147" s="31">
        <f>1+A146</f>
        <v>134</v>
      </c>
      <c r="B147" s="26"/>
      <c r="C147" t="s" s="43">
        <f>IF(A147&lt;=$D$8,A147,"")</f>
      </c>
      <c r="D147" t="s" s="44">
        <f>IF(A147&lt;=$D$8,D146-F146,"")</f>
      </c>
      <c r="E147" t="s" s="44">
        <f>IF(A147&lt;=$D$8,-IPMT($D$10,C147,$D$8,$D$7),"")</f>
      </c>
      <c r="F147" t="s" s="44">
        <f>IF(A147&lt;=$D$8,-PPMT($D$10,C147,$D$8,$D$7),"")</f>
      </c>
      <c r="G147" t="s" s="45">
        <f>IF(A147&lt;=$D$8,-PMT($D$10,$D$8,$D$7),"")</f>
      </c>
      <c r="H147" s="30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30"/>
      <c r="AB147" s="7"/>
    </row>
    <row r="148" ht="12.75" customHeight="1">
      <c r="A148" s="31">
        <f>1+A147</f>
        <v>135</v>
      </c>
      <c r="B148" s="26"/>
      <c r="C148" t="s" s="43">
        <f>IF(A148&lt;=$D$8,A148,"")</f>
      </c>
      <c r="D148" t="s" s="44">
        <f>IF(A148&lt;=$D$8,D147-F147,"")</f>
      </c>
      <c r="E148" t="s" s="44">
        <f>IF(A148&lt;=$D$8,-IPMT($D$10,C148,$D$8,$D$7),"")</f>
      </c>
      <c r="F148" t="s" s="44">
        <f>IF(A148&lt;=$D$8,-PPMT($D$10,C148,$D$8,$D$7),"")</f>
      </c>
      <c r="G148" t="s" s="45">
        <f>IF(A148&lt;=$D$8,-PMT($D$10,$D$8,$D$7),"")</f>
      </c>
      <c r="H148" s="30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30"/>
      <c r="AB148" s="7"/>
    </row>
    <row r="149" ht="12.75" customHeight="1">
      <c r="A149" s="31">
        <f>1+A148</f>
        <v>136</v>
      </c>
      <c r="B149" s="26"/>
      <c r="C149" t="s" s="43">
        <f>IF(A149&lt;=$D$8,A149,"")</f>
      </c>
      <c r="D149" t="s" s="44">
        <f>IF(A149&lt;=$D$8,D148-F148,"")</f>
      </c>
      <c r="E149" t="s" s="44">
        <f>IF(A149&lt;=$D$8,-IPMT($D$10,C149,$D$8,$D$7),"")</f>
      </c>
      <c r="F149" t="s" s="44">
        <f>IF(A149&lt;=$D$8,-PPMT($D$10,C149,$D$8,$D$7),"")</f>
      </c>
      <c r="G149" t="s" s="45">
        <f>IF(A149&lt;=$D$8,-PMT($D$10,$D$8,$D$7),"")</f>
      </c>
      <c r="H149" s="30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30"/>
      <c r="AB149" s="7"/>
    </row>
    <row r="150" ht="12.75" customHeight="1">
      <c r="A150" s="31">
        <f>1+A149</f>
        <v>137</v>
      </c>
      <c r="B150" s="26"/>
      <c r="C150" t="s" s="43">
        <f>IF(A150&lt;=$D$8,A150,"")</f>
      </c>
      <c r="D150" t="s" s="44">
        <f>IF(A150&lt;=$D$8,D149-F149,"")</f>
      </c>
      <c r="E150" t="s" s="44">
        <f>IF(A150&lt;=$D$8,-IPMT($D$10,C150,$D$8,$D$7),"")</f>
      </c>
      <c r="F150" t="s" s="44">
        <f>IF(A150&lt;=$D$8,-PPMT($D$10,C150,$D$8,$D$7),"")</f>
      </c>
      <c r="G150" t="s" s="45">
        <f>IF(A150&lt;=$D$8,-PMT($D$10,$D$8,$D$7),"")</f>
      </c>
      <c r="H150" s="30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30"/>
      <c r="AB150" s="7"/>
    </row>
    <row r="151" ht="12.75" customHeight="1">
      <c r="A151" s="31">
        <f>1+A150</f>
        <v>138</v>
      </c>
      <c r="B151" s="26"/>
      <c r="C151" t="s" s="43">
        <f>IF(A151&lt;=$D$8,A151,"")</f>
      </c>
      <c r="D151" t="s" s="44">
        <f>IF(A151&lt;=$D$8,D150-F150,"")</f>
      </c>
      <c r="E151" t="s" s="44">
        <f>IF(A151&lt;=$D$8,-IPMT($D$10,C151,$D$8,$D$7),"")</f>
      </c>
      <c r="F151" t="s" s="44">
        <f>IF(A151&lt;=$D$8,-PPMT($D$10,C151,$D$8,$D$7),"")</f>
      </c>
      <c r="G151" t="s" s="45">
        <f>IF(A151&lt;=$D$8,-PMT($D$10,$D$8,$D$7),"")</f>
      </c>
      <c r="H151" s="30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30"/>
      <c r="AB151" s="7"/>
    </row>
    <row r="152" ht="12.75" customHeight="1">
      <c r="A152" s="31">
        <f>1+A151</f>
        <v>139</v>
      </c>
      <c r="B152" s="26"/>
      <c r="C152" t="s" s="43">
        <f>IF(A152&lt;=$D$8,A152,"")</f>
      </c>
      <c r="D152" t="s" s="44">
        <f>IF(A152&lt;=$D$8,D151-F151,"")</f>
      </c>
      <c r="E152" t="s" s="44">
        <f>IF(A152&lt;=$D$8,-IPMT($D$10,C152,$D$8,$D$7),"")</f>
      </c>
      <c r="F152" t="s" s="44">
        <f>IF(A152&lt;=$D$8,-PPMT($D$10,C152,$D$8,$D$7),"")</f>
      </c>
      <c r="G152" t="s" s="45">
        <f>IF(A152&lt;=$D$8,-PMT($D$10,$D$8,$D$7),"")</f>
      </c>
      <c r="H152" s="30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30"/>
      <c r="AB152" s="7"/>
    </row>
    <row r="153" ht="12.75" customHeight="1">
      <c r="A153" s="31">
        <f>1+A152</f>
        <v>140</v>
      </c>
      <c r="B153" s="26"/>
      <c r="C153" t="s" s="43">
        <f>IF(A153&lt;=$D$8,A153,"")</f>
      </c>
      <c r="D153" t="s" s="44">
        <f>IF(A153&lt;=$D$8,D152-F152,"")</f>
      </c>
      <c r="E153" t="s" s="44">
        <f>IF(A153&lt;=$D$8,-IPMT($D$10,C153,$D$8,$D$7),"")</f>
      </c>
      <c r="F153" t="s" s="44">
        <f>IF(A153&lt;=$D$8,-PPMT($D$10,C153,$D$8,$D$7),"")</f>
      </c>
      <c r="G153" t="s" s="45">
        <f>IF(A153&lt;=$D$8,-PMT($D$10,$D$8,$D$7),"")</f>
      </c>
      <c r="H153" s="30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30"/>
      <c r="AB153" s="7"/>
    </row>
    <row r="154" ht="12.75" customHeight="1">
      <c r="A154" s="31">
        <f>1+A153</f>
        <v>141</v>
      </c>
      <c r="B154" s="26"/>
      <c r="C154" t="s" s="43">
        <f>IF(A154&lt;=$D$8,A154,"")</f>
      </c>
      <c r="D154" t="s" s="44">
        <f>IF(A154&lt;=$D$8,D153-F153,"")</f>
      </c>
      <c r="E154" t="s" s="44">
        <f>IF(A154&lt;=$D$8,-IPMT($D$10,C154,$D$8,$D$7),"")</f>
      </c>
      <c r="F154" t="s" s="44">
        <f>IF(A154&lt;=$D$8,-PPMT($D$10,C154,$D$8,$D$7),"")</f>
      </c>
      <c r="G154" t="s" s="45">
        <f>IF(A154&lt;=$D$8,-PMT($D$10,$D$8,$D$7),"")</f>
      </c>
      <c r="H154" s="30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30"/>
      <c r="AB154" s="7"/>
    </row>
    <row r="155" ht="12.75" customHeight="1">
      <c r="A155" s="31">
        <f>1+A154</f>
        <v>142</v>
      </c>
      <c r="B155" s="26"/>
      <c r="C155" t="s" s="43">
        <f>IF(A155&lt;=$D$8,A155,"")</f>
      </c>
      <c r="D155" t="s" s="44">
        <f>IF(A155&lt;=$D$8,D154-F154,"")</f>
      </c>
      <c r="E155" t="s" s="44">
        <f>IF(A155&lt;=$D$8,-IPMT($D$10,C155,$D$8,$D$7),"")</f>
      </c>
      <c r="F155" t="s" s="44">
        <f>IF(A155&lt;=$D$8,-PPMT($D$10,C155,$D$8,$D$7),"")</f>
      </c>
      <c r="G155" t="s" s="45">
        <f>IF(A155&lt;=$D$8,-PMT($D$10,$D$8,$D$7),"")</f>
      </c>
      <c r="H155" s="30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30"/>
      <c r="AB155" s="7"/>
    </row>
    <row r="156" ht="12.75" customHeight="1">
      <c r="A156" s="31">
        <f>1+A155</f>
        <v>143</v>
      </c>
      <c r="B156" s="26"/>
      <c r="C156" t="s" s="43">
        <f>IF(A156&lt;=$D$8,A156,"")</f>
      </c>
      <c r="D156" t="s" s="44">
        <f>IF(A156&lt;=$D$8,D155-F155,"")</f>
      </c>
      <c r="E156" t="s" s="44">
        <f>IF(A156&lt;=$D$8,-IPMT($D$10,C156,$D$8,$D$7),"")</f>
      </c>
      <c r="F156" t="s" s="44">
        <f>IF(A156&lt;=$D$8,-PPMT($D$10,C156,$D$8,$D$7),"")</f>
      </c>
      <c r="G156" t="s" s="45">
        <f>IF(A156&lt;=$D$8,-PMT($D$10,$D$8,$D$7),"")</f>
      </c>
      <c r="H156" s="30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30"/>
      <c r="AB156" s="7"/>
    </row>
    <row r="157" ht="12.75" customHeight="1">
      <c r="A157" s="31">
        <f>1+A156</f>
        <v>144</v>
      </c>
      <c r="B157" s="26"/>
      <c r="C157" t="s" s="43">
        <f>IF(A157&lt;=$D$8,A157,"")</f>
      </c>
      <c r="D157" t="s" s="44">
        <f>IF(A157&lt;=$D$8,D156-F156,"")</f>
      </c>
      <c r="E157" t="s" s="44">
        <f>IF(A157&lt;=$D$8,-IPMT($D$10,C157,$D$8,$D$7),"")</f>
      </c>
      <c r="F157" t="s" s="44">
        <f>IF(A157&lt;=$D$8,-PPMT($D$10,C157,$D$8,$D$7),"")</f>
      </c>
      <c r="G157" t="s" s="45">
        <f>IF(A157&lt;=$D$8,-PMT($D$10,$D$8,$D$7),"")</f>
      </c>
      <c r="H157" s="30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30"/>
      <c r="AB157" s="7"/>
    </row>
    <row r="158" ht="12.75" customHeight="1">
      <c r="A158" s="31">
        <f>1+A157</f>
        <v>145</v>
      </c>
      <c r="B158" s="26"/>
      <c r="C158" t="s" s="43">
        <f>IF(A158&lt;=$D$8,A158,"")</f>
      </c>
      <c r="D158" t="s" s="44">
        <f>IF(A158&lt;=$D$8,D157-F157,"")</f>
      </c>
      <c r="E158" t="s" s="44">
        <f>IF(A158&lt;=$D$8,-IPMT($D$10,C158,$D$8,$D$7),"")</f>
      </c>
      <c r="F158" t="s" s="44">
        <f>IF(A158&lt;=$D$8,-PPMT($D$10,C158,$D$8,$D$7),"")</f>
      </c>
      <c r="G158" t="s" s="45">
        <f>IF(A158&lt;=$D$8,-PMT($D$10,$D$8,$D$7),"")</f>
      </c>
      <c r="H158" s="30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30"/>
      <c r="AB158" s="7"/>
    </row>
    <row r="159" ht="12.75" customHeight="1">
      <c r="A159" s="31">
        <f>1+A158</f>
        <v>146</v>
      </c>
      <c r="B159" s="26"/>
      <c r="C159" t="s" s="43">
        <f>IF(A159&lt;=$D$8,A159,"")</f>
      </c>
      <c r="D159" t="s" s="44">
        <f>IF(A159&lt;=$D$8,D158-F158,"")</f>
      </c>
      <c r="E159" t="s" s="44">
        <f>IF(A159&lt;=$D$8,-IPMT($D$10,C159,$D$8,$D$7),"")</f>
      </c>
      <c r="F159" t="s" s="44">
        <f>IF(A159&lt;=$D$8,-PPMT($D$10,C159,$D$8,$D$7),"")</f>
      </c>
      <c r="G159" t="s" s="45">
        <f>IF(A159&lt;=$D$8,-PMT($D$10,$D$8,$D$7),"")</f>
      </c>
      <c r="H159" s="30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30"/>
      <c r="AB159" s="7"/>
    </row>
    <row r="160" ht="12.75" customHeight="1">
      <c r="A160" s="31">
        <f>1+A159</f>
        <v>147</v>
      </c>
      <c r="B160" s="26"/>
      <c r="C160" t="s" s="43">
        <f>IF(A160&lt;=$D$8,A160,"")</f>
      </c>
      <c r="D160" t="s" s="44">
        <f>IF(A160&lt;=$D$8,D159-F159,"")</f>
      </c>
      <c r="E160" t="s" s="44">
        <f>IF(A160&lt;=$D$8,-IPMT($D$10,C160,$D$8,$D$7),"")</f>
      </c>
      <c r="F160" t="s" s="44">
        <f>IF(A160&lt;=$D$8,-PPMT($D$10,C160,$D$8,$D$7),"")</f>
      </c>
      <c r="G160" t="s" s="45">
        <f>IF(A160&lt;=$D$8,-PMT($D$10,$D$8,$D$7),"")</f>
      </c>
      <c r="H160" s="30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30"/>
      <c r="AB160" s="7"/>
    </row>
    <row r="161" ht="12.75" customHeight="1">
      <c r="A161" s="31">
        <f>1+A160</f>
        <v>148</v>
      </c>
      <c r="B161" s="26"/>
      <c r="C161" t="s" s="43">
        <f>IF(A161&lt;=$D$8,A161,"")</f>
      </c>
      <c r="D161" t="s" s="44">
        <f>IF(A161&lt;=$D$8,D160-F160,"")</f>
      </c>
      <c r="E161" t="s" s="44">
        <f>IF(A161&lt;=$D$8,-IPMT($D$10,C161,$D$8,$D$7),"")</f>
      </c>
      <c r="F161" t="s" s="44">
        <f>IF(A161&lt;=$D$8,-PPMT($D$10,C161,$D$8,$D$7),"")</f>
      </c>
      <c r="G161" t="s" s="45">
        <f>IF(A161&lt;=$D$8,-PMT($D$10,$D$8,$D$7),"")</f>
      </c>
      <c r="H161" s="30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30"/>
      <c r="AB161" s="7"/>
    </row>
    <row r="162" ht="12.75" customHeight="1">
      <c r="A162" s="31">
        <f>1+A161</f>
        <v>149</v>
      </c>
      <c r="B162" s="26"/>
      <c r="C162" t="s" s="43">
        <f>IF(A162&lt;=$D$8,A162,"")</f>
      </c>
      <c r="D162" t="s" s="44">
        <f>IF(A162&lt;=$D$8,D161-F161,"")</f>
      </c>
      <c r="E162" t="s" s="44">
        <f>IF(A162&lt;=$D$8,-IPMT($D$10,C162,$D$8,$D$7),"")</f>
      </c>
      <c r="F162" t="s" s="44">
        <f>IF(A162&lt;=$D$8,-PPMT($D$10,C162,$D$8,$D$7),"")</f>
      </c>
      <c r="G162" t="s" s="45">
        <f>IF(A162&lt;=$D$8,-PMT($D$10,$D$8,$D$7),"")</f>
      </c>
      <c r="H162" s="30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30"/>
      <c r="AB162" s="7"/>
    </row>
    <row r="163" ht="12.75" customHeight="1">
      <c r="A163" s="31">
        <f>1+A162</f>
        <v>150</v>
      </c>
      <c r="B163" s="26"/>
      <c r="C163" t="s" s="43">
        <f>IF(A163&lt;=$D$8,A163,"")</f>
      </c>
      <c r="D163" t="s" s="44">
        <f>IF(A163&lt;=$D$8,D162-F162,"")</f>
      </c>
      <c r="E163" t="s" s="44">
        <f>IF(A163&lt;=$D$8,-IPMT($D$10,C163,$D$8,$D$7),"")</f>
      </c>
      <c r="F163" t="s" s="44">
        <f>IF(A163&lt;=$D$8,-PPMT($D$10,C163,$D$8,$D$7),"")</f>
      </c>
      <c r="G163" t="s" s="45">
        <f>IF(A163&lt;=$D$8,-PMT($D$10,$D$8,$D$7),"")</f>
      </c>
      <c r="H163" s="30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30"/>
      <c r="AB163" s="7"/>
    </row>
    <row r="164" ht="12.75" customHeight="1">
      <c r="A164" s="31">
        <f>1+A163</f>
        <v>151</v>
      </c>
      <c r="B164" s="26"/>
      <c r="C164" t="s" s="43">
        <f>IF(A164&lt;=$D$8,A164,"")</f>
      </c>
      <c r="D164" t="s" s="44">
        <f>IF(A164&lt;=$D$8,D163-F163,"")</f>
      </c>
      <c r="E164" t="s" s="44">
        <f>IF(A164&lt;=$D$8,-IPMT($D$10,C164,$D$8,$D$7),"")</f>
      </c>
      <c r="F164" t="s" s="44">
        <f>IF(A164&lt;=$D$8,-PPMT($D$10,C164,$D$8,$D$7),"")</f>
      </c>
      <c r="G164" t="s" s="45">
        <f>IF(A164&lt;=$D$8,-PMT($D$10,$D$8,$D$7),"")</f>
      </c>
      <c r="H164" s="30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30"/>
      <c r="AB164" s="7"/>
    </row>
    <row r="165" ht="12.75" customHeight="1">
      <c r="A165" s="31">
        <f>1+A164</f>
        <v>152</v>
      </c>
      <c r="B165" s="26"/>
      <c r="C165" t="s" s="43">
        <f>IF(A165&lt;=$D$8,A165,"")</f>
      </c>
      <c r="D165" t="s" s="44">
        <f>IF(A165&lt;=$D$8,D164-F164,"")</f>
      </c>
      <c r="E165" t="s" s="44">
        <f>IF(A165&lt;=$D$8,-IPMT($D$10,C165,$D$8,$D$7),"")</f>
      </c>
      <c r="F165" t="s" s="44">
        <f>IF(A165&lt;=$D$8,-PPMT($D$10,C165,$D$8,$D$7),"")</f>
      </c>
      <c r="G165" t="s" s="45">
        <f>IF(A165&lt;=$D$8,-PMT($D$10,$D$8,$D$7),"")</f>
      </c>
      <c r="H165" s="30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30"/>
      <c r="AB165" s="7"/>
    </row>
    <row r="166" ht="12.75" customHeight="1">
      <c r="A166" s="31">
        <f>1+A165</f>
        <v>153</v>
      </c>
      <c r="B166" s="26"/>
      <c r="C166" t="s" s="43">
        <f>IF(A166&lt;=$D$8,A166,"")</f>
      </c>
      <c r="D166" t="s" s="44">
        <f>IF(A166&lt;=$D$8,D165-F165,"")</f>
      </c>
      <c r="E166" t="s" s="44">
        <f>IF(A166&lt;=$D$8,-IPMT($D$10,C166,$D$8,$D$7),"")</f>
      </c>
      <c r="F166" t="s" s="44">
        <f>IF(A166&lt;=$D$8,-PPMT($D$10,C166,$D$8,$D$7),"")</f>
      </c>
      <c r="G166" t="s" s="45">
        <f>IF(A166&lt;=$D$8,-PMT($D$10,$D$8,$D$7),"")</f>
      </c>
      <c r="H166" s="30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30"/>
      <c r="AB166" s="7"/>
    </row>
    <row r="167" ht="12.75" customHeight="1">
      <c r="A167" s="31">
        <f>1+A166</f>
        <v>154</v>
      </c>
      <c r="B167" s="26"/>
      <c r="C167" t="s" s="43">
        <f>IF(A167&lt;=$D$8,A167,"")</f>
      </c>
      <c r="D167" t="s" s="44">
        <f>IF(A167&lt;=$D$8,D166-F166,"")</f>
      </c>
      <c r="E167" t="s" s="44">
        <f>IF(A167&lt;=$D$8,-IPMT($D$10,C167,$D$8,$D$7),"")</f>
      </c>
      <c r="F167" t="s" s="44">
        <f>IF(A167&lt;=$D$8,-PPMT($D$10,C167,$D$8,$D$7),"")</f>
      </c>
      <c r="G167" t="s" s="45">
        <f>IF(A167&lt;=$D$8,-PMT($D$10,$D$8,$D$7),"")</f>
      </c>
      <c r="H167" s="30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30"/>
      <c r="AB167" s="7"/>
    </row>
    <row r="168" ht="12.75" customHeight="1">
      <c r="A168" s="31">
        <f>1+A167</f>
        <v>155</v>
      </c>
      <c r="B168" s="26"/>
      <c r="C168" t="s" s="43">
        <f>IF(A168&lt;=$D$8,A168,"")</f>
      </c>
      <c r="D168" t="s" s="44">
        <f>IF(A168&lt;=$D$8,D167-F167,"")</f>
      </c>
      <c r="E168" t="s" s="44">
        <f>IF(A168&lt;=$D$8,-IPMT($D$10,C168,$D$8,$D$7),"")</f>
      </c>
      <c r="F168" t="s" s="44">
        <f>IF(A168&lt;=$D$8,-PPMT($D$10,C168,$D$8,$D$7),"")</f>
      </c>
      <c r="G168" t="s" s="45">
        <f>IF(A168&lt;=$D$8,-PMT($D$10,$D$8,$D$7),"")</f>
      </c>
      <c r="H168" s="30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30"/>
      <c r="AB168" s="7"/>
    </row>
    <row r="169" ht="12.75" customHeight="1">
      <c r="A169" s="31">
        <f>1+A168</f>
        <v>156</v>
      </c>
      <c r="B169" s="26"/>
      <c r="C169" t="s" s="43">
        <f>IF(A169&lt;=$D$8,A169,"")</f>
      </c>
      <c r="D169" t="s" s="44">
        <f>IF(A169&lt;=$D$8,D168-F168,"")</f>
      </c>
      <c r="E169" t="s" s="44">
        <f>IF(A169&lt;=$D$8,-IPMT($D$10,C169,$D$8,$D$7),"")</f>
      </c>
      <c r="F169" t="s" s="44">
        <f>IF(A169&lt;=$D$8,-PPMT($D$10,C169,$D$8,$D$7),"")</f>
      </c>
      <c r="G169" t="s" s="45">
        <f>IF(A169&lt;=$D$8,-PMT($D$10,$D$8,$D$7),"")</f>
      </c>
      <c r="H169" s="30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30"/>
      <c r="AB169" s="7"/>
    </row>
    <row r="170" ht="12.75" customHeight="1">
      <c r="A170" s="31">
        <f>1+A169</f>
        <v>157</v>
      </c>
      <c r="B170" s="26"/>
      <c r="C170" t="s" s="43">
        <f>IF(A170&lt;=$D$8,A170,"")</f>
      </c>
      <c r="D170" t="s" s="44">
        <f>IF(A170&lt;=$D$8,D169-F169,"")</f>
      </c>
      <c r="E170" t="s" s="44">
        <f>IF(A170&lt;=$D$8,-IPMT($D$10,C170,$D$8,$D$7),"")</f>
      </c>
      <c r="F170" t="s" s="44">
        <f>IF(A170&lt;=$D$8,-PPMT($D$10,C170,$D$8,$D$7),"")</f>
      </c>
      <c r="G170" t="s" s="45">
        <f>IF(A170&lt;=$D$8,-PMT($D$10,$D$8,$D$7),"")</f>
      </c>
      <c r="H170" s="30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30"/>
      <c r="AB170" s="7"/>
    </row>
    <row r="171" ht="12.75" customHeight="1">
      <c r="A171" s="31">
        <f>1+A170</f>
        <v>158</v>
      </c>
      <c r="B171" s="26"/>
      <c r="C171" t="s" s="43">
        <f>IF(A171&lt;=$D$8,A171,"")</f>
      </c>
      <c r="D171" t="s" s="44">
        <f>IF(A171&lt;=$D$8,D170-F170,"")</f>
      </c>
      <c r="E171" t="s" s="44">
        <f>IF(A171&lt;=$D$8,-IPMT($D$10,C171,$D$8,$D$7),"")</f>
      </c>
      <c r="F171" t="s" s="44">
        <f>IF(A171&lt;=$D$8,-PPMT($D$10,C171,$D$8,$D$7),"")</f>
      </c>
      <c r="G171" t="s" s="45">
        <f>IF(A171&lt;=$D$8,-PMT($D$10,$D$8,$D$7),"")</f>
      </c>
      <c r="H171" s="30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30"/>
      <c r="AB171" s="7"/>
    </row>
    <row r="172" ht="12.75" customHeight="1">
      <c r="A172" s="31">
        <f>1+A171</f>
        <v>159</v>
      </c>
      <c r="B172" s="26"/>
      <c r="C172" t="s" s="43">
        <f>IF(A172&lt;=$D$8,A172,"")</f>
      </c>
      <c r="D172" t="s" s="44">
        <f>IF(A172&lt;=$D$8,D171-F171,"")</f>
      </c>
      <c r="E172" t="s" s="44">
        <f>IF(A172&lt;=$D$8,-IPMT($D$10,C172,$D$8,$D$7),"")</f>
      </c>
      <c r="F172" t="s" s="44">
        <f>IF(A172&lt;=$D$8,-PPMT($D$10,C172,$D$8,$D$7),"")</f>
      </c>
      <c r="G172" t="s" s="45">
        <f>IF(A172&lt;=$D$8,-PMT($D$10,$D$8,$D$7),"")</f>
      </c>
      <c r="H172" s="30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30"/>
      <c r="AB172" s="7"/>
    </row>
    <row r="173" ht="12.75" customHeight="1">
      <c r="A173" s="31">
        <f>1+A172</f>
        <v>160</v>
      </c>
      <c r="B173" s="26"/>
      <c r="C173" t="s" s="43">
        <f>IF(A173&lt;=$D$8,A173,"")</f>
      </c>
      <c r="D173" t="s" s="44">
        <f>IF(A173&lt;=$D$8,D172-F172,"")</f>
      </c>
      <c r="E173" t="s" s="44">
        <f>IF(A173&lt;=$D$8,-IPMT($D$10,C173,$D$8,$D$7),"")</f>
      </c>
      <c r="F173" t="s" s="44">
        <f>IF(A173&lt;=$D$8,-PPMT($D$10,C173,$D$8,$D$7),"")</f>
      </c>
      <c r="G173" t="s" s="45">
        <f>IF(A173&lt;=$D$8,-PMT($D$10,$D$8,$D$7),"")</f>
      </c>
      <c r="H173" s="30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30"/>
      <c r="AB173" s="7"/>
    </row>
    <row r="174" ht="12.75" customHeight="1">
      <c r="A174" s="31">
        <f>1+A173</f>
        <v>161</v>
      </c>
      <c r="B174" s="26"/>
      <c r="C174" t="s" s="43">
        <f>IF(A174&lt;=$D$8,A174,"")</f>
      </c>
      <c r="D174" t="s" s="44">
        <f>IF(A174&lt;=$D$8,D173-F173,"")</f>
      </c>
      <c r="E174" t="s" s="44">
        <f>IF(A174&lt;=$D$8,-IPMT($D$10,C174,$D$8,$D$7),"")</f>
      </c>
      <c r="F174" t="s" s="44">
        <f>IF(A174&lt;=$D$8,-PPMT($D$10,C174,$D$8,$D$7),"")</f>
      </c>
      <c r="G174" t="s" s="45">
        <f>IF(A174&lt;=$D$8,-PMT($D$10,$D$8,$D$7),"")</f>
      </c>
      <c r="H174" s="30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30"/>
      <c r="AB174" s="7"/>
    </row>
    <row r="175" ht="12.75" customHeight="1">
      <c r="A175" s="31">
        <f>1+A174</f>
        <v>162</v>
      </c>
      <c r="B175" s="26"/>
      <c r="C175" t="s" s="43">
        <f>IF(A175&lt;=$D$8,A175,"")</f>
      </c>
      <c r="D175" t="s" s="44">
        <f>IF(A175&lt;=$D$8,D174-F174,"")</f>
      </c>
      <c r="E175" t="s" s="44">
        <f>IF(A175&lt;=$D$8,-IPMT($D$10,C175,$D$8,$D$7),"")</f>
      </c>
      <c r="F175" t="s" s="44">
        <f>IF(A175&lt;=$D$8,-PPMT($D$10,C175,$D$8,$D$7),"")</f>
      </c>
      <c r="G175" t="s" s="45">
        <f>IF(A175&lt;=$D$8,-PMT($D$10,$D$8,$D$7),"")</f>
      </c>
      <c r="H175" s="3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30"/>
      <c r="AB175" s="7"/>
    </row>
    <row r="176" ht="12.75" customHeight="1">
      <c r="A176" s="31">
        <f>1+A175</f>
        <v>163</v>
      </c>
      <c r="B176" s="26"/>
      <c r="C176" t="s" s="43">
        <f>IF(A176&lt;=$D$8,A176,"")</f>
      </c>
      <c r="D176" t="s" s="44">
        <f>IF(A176&lt;=$D$8,D175-F175,"")</f>
      </c>
      <c r="E176" t="s" s="44">
        <f>IF(A176&lt;=$D$8,-IPMT($D$10,C176,$D$8,$D$7),"")</f>
      </c>
      <c r="F176" t="s" s="44">
        <f>IF(A176&lt;=$D$8,-PPMT($D$10,C176,$D$8,$D$7),"")</f>
      </c>
      <c r="G176" t="s" s="45">
        <f>IF(A176&lt;=$D$8,-PMT($D$10,$D$8,$D$7),"")</f>
      </c>
      <c r="H176" s="30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30"/>
      <c r="AB176" s="7"/>
    </row>
    <row r="177" ht="12.75" customHeight="1">
      <c r="A177" s="31">
        <f>1+A176</f>
        <v>164</v>
      </c>
      <c r="B177" s="26"/>
      <c r="C177" t="s" s="43">
        <f>IF(A177&lt;=$D$8,A177,"")</f>
      </c>
      <c r="D177" t="s" s="44">
        <f>IF(A177&lt;=$D$8,D176-F176,"")</f>
      </c>
      <c r="E177" t="s" s="44">
        <f>IF(A177&lt;=$D$8,-IPMT($D$10,C177,$D$8,$D$7),"")</f>
      </c>
      <c r="F177" t="s" s="44">
        <f>IF(A177&lt;=$D$8,-PPMT($D$10,C177,$D$8,$D$7),"")</f>
      </c>
      <c r="G177" t="s" s="45">
        <f>IF(A177&lt;=$D$8,-PMT($D$10,$D$8,$D$7),"")</f>
      </c>
      <c r="H177" s="30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30"/>
      <c r="AB177" s="7"/>
    </row>
    <row r="178" ht="12.75" customHeight="1">
      <c r="A178" s="31">
        <f>1+A177</f>
        <v>165</v>
      </c>
      <c r="B178" s="26"/>
      <c r="C178" t="s" s="43">
        <f>IF(A178&lt;=$D$8,A178,"")</f>
      </c>
      <c r="D178" t="s" s="44">
        <f>IF(A178&lt;=$D$8,D177-F177,"")</f>
      </c>
      <c r="E178" t="s" s="44">
        <f>IF(A178&lt;=$D$8,-IPMT($D$10,C178,$D$8,$D$7),"")</f>
      </c>
      <c r="F178" t="s" s="44">
        <f>IF(A178&lt;=$D$8,-PPMT($D$10,C178,$D$8,$D$7),"")</f>
      </c>
      <c r="G178" t="s" s="45">
        <f>IF(A178&lt;=$D$8,-PMT($D$10,$D$8,$D$7),"")</f>
      </c>
      <c r="H178" s="30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30"/>
      <c r="AB178" s="7"/>
    </row>
    <row r="179" ht="12.75" customHeight="1">
      <c r="A179" s="31">
        <f>1+A178</f>
        <v>166</v>
      </c>
      <c r="B179" s="26"/>
      <c r="C179" t="s" s="43">
        <f>IF(A179&lt;=$D$8,A179,"")</f>
      </c>
      <c r="D179" t="s" s="44">
        <f>IF(A179&lt;=$D$8,D178-F178,"")</f>
      </c>
      <c r="E179" t="s" s="44">
        <f>IF(A179&lt;=$D$8,-IPMT($D$10,C179,$D$8,$D$7),"")</f>
      </c>
      <c r="F179" t="s" s="44">
        <f>IF(A179&lt;=$D$8,-PPMT($D$10,C179,$D$8,$D$7),"")</f>
      </c>
      <c r="G179" t="s" s="45">
        <f>IF(A179&lt;=$D$8,-PMT($D$10,$D$8,$D$7),"")</f>
      </c>
      <c r="H179" s="30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30"/>
      <c r="AB179" s="7"/>
    </row>
    <row r="180" ht="12.75" customHeight="1">
      <c r="A180" s="31">
        <f>1+A179</f>
        <v>167</v>
      </c>
      <c r="B180" s="26"/>
      <c r="C180" t="s" s="43">
        <f>IF(A180&lt;=$D$8,A180,"")</f>
      </c>
      <c r="D180" t="s" s="44">
        <f>IF(A180&lt;=$D$8,D179-F179,"")</f>
      </c>
      <c r="E180" t="s" s="44">
        <f>IF(A180&lt;=$D$8,-IPMT($D$10,C180,$D$8,$D$7),"")</f>
      </c>
      <c r="F180" t="s" s="44">
        <f>IF(A180&lt;=$D$8,-PPMT($D$10,C180,$D$8,$D$7),"")</f>
      </c>
      <c r="G180" t="s" s="45">
        <f>IF(A180&lt;=$D$8,-PMT($D$10,$D$8,$D$7),"")</f>
      </c>
      <c r="H180" s="30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30"/>
      <c r="AB180" s="7"/>
    </row>
    <row r="181" ht="12.75" customHeight="1">
      <c r="A181" s="31">
        <f>1+A180</f>
        <v>168</v>
      </c>
      <c r="B181" s="26"/>
      <c r="C181" t="s" s="43">
        <f>IF(A181&lt;=$D$8,A181,"")</f>
      </c>
      <c r="D181" t="s" s="44">
        <f>IF(A181&lt;=$D$8,D180-F180,"")</f>
      </c>
      <c r="E181" t="s" s="44">
        <f>IF(A181&lt;=$D$8,-IPMT($D$10,C181,$D$8,$D$7),"")</f>
      </c>
      <c r="F181" t="s" s="44">
        <f>IF(A181&lt;=$D$8,-PPMT($D$10,C181,$D$8,$D$7),"")</f>
      </c>
      <c r="G181" t="s" s="45">
        <f>IF(A181&lt;=$D$8,-PMT($D$10,$D$8,$D$7),"")</f>
      </c>
      <c r="H181" s="30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30"/>
      <c r="AB181" s="7"/>
    </row>
    <row r="182" ht="12.75" customHeight="1">
      <c r="A182" s="31">
        <f>1+A181</f>
        <v>169</v>
      </c>
      <c r="B182" s="26"/>
      <c r="C182" t="s" s="43">
        <f>IF(A182&lt;=$D$8,A182,"")</f>
      </c>
      <c r="D182" t="s" s="44">
        <f>IF(A182&lt;=$D$8,D181-F181,"")</f>
      </c>
      <c r="E182" t="s" s="44">
        <f>IF(A182&lt;=$D$8,-IPMT($D$10,C182,$D$8,$D$7),"")</f>
      </c>
      <c r="F182" t="s" s="44">
        <f>IF(A182&lt;=$D$8,-PPMT($D$10,C182,$D$8,$D$7),"")</f>
      </c>
      <c r="G182" t="s" s="45">
        <f>IF(A182&lt;=$D$8,-PMT($D$10,$D$8,$D$7),"")</f>
      </c>
      <c r="H182" s="30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30"/>
      <c r="AB182" s="7"/>
    </row>
    <row r="183" ht="12.75" customHeight="1">
      <c r="A183" s="31">
        <f>1+A182</f>
        <v>170</v>
      </c>
      <c r="B183" s="26"/>
      <c r="C183" t="s" s="43">
        <f>IF(A183&lt;=$D$8,A183,"")</f>
      </c>
      <c r="D183" t="s" s="44">
        <f>IF(A183&lt;=$D$8,D182-F182,"")</f>
      </c>
      <c r="E183" t="s" s="44">
        <f>IF(A183&lt;=$D$8,-IPMT($D$10,C183,$D$8,$D$7),"")</f>
      </c>
      <c r="F183" t="s" s="44">
        <f>IF(A183&lt;=$D$8,-PPMT($D$10,C183,$D$8,$D$7),"")</f>
      </c>
      <c r="G183" t="s" s="45">
        <f>IF(A183&lt;=$D$8,-PMT($D$10,$D$8,$D$7),"")</f>
      </c>
      <c r="H183" s="30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30"/>
      <c r="AB183" s="7"/>
    </row>
    <row r="184" ht="12.75" customHeight="1">
      <c r="A184" s="31">
        <f>1+A183</f>
        <v>171</v>
      </c>
      <c r="B184" s="26"/>
      <c r="C184" t="s" s="43">
        <f>IF(A184&lt;=$D$8,A184,"")</f>
      </c>
      <c r="D184" t="s" s="44">
        <f>IF(A184&lt;=$D$8,D183-F183,"")</f>
      </c>
      <c r="E184" t="s" s="44">
        <f>IF(A184&lt;=$D$8,-IPMT($D$10,C184,$D$8,$D$7),"")</f>
      </c>
      <c r="F184" t="s" s="44">
        <f>IF(A184&lt;=$D$8,-PPMT($D$10,C184,$D$8,$D$7),"")</f>
      </c>
      <c r="G184" t="s" s="45">
        <f>IF(A184&lt;=$D$8,-PMT($D$10,$D$8,$D$7),"")</f>
      </c>
      <c r="H184" s="30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30"/>
      <c r="AB184" s="7"/>
    </row>
    <row r="185" ht="12.75" customHeight="1">
      <c r="A185" s="31">
        <f>1+A184</f>
        <v>172</v>
      </c>
      <c r="B185" s="26"/>
      <c r="C185" t="s" s="43">
        <f>IF(A185&lt;=$D$8,A185,"")</f>
      </c>
      <c r="D185" t="s" s="44">
        <f>IF(A185&lt;=$D$8,D184-F184,"")</f>
      </c>
      <c r="E185" t="s" s="44">
        <f>IF(A185&lt;=$D$8,-IPMT($D$10,C185,$D$8,$D$7),"")</f>
      </c>
      <c r="F185" t="s" s="44">
        <f>IF(A185&lt;=$D$8,-PPMT($D$10,C185,$D$8,$D$7),"")</f>
      </c>
      <c r="G185" t="s" s="45">
        <f>IF(A185&lt;=$D$8,-PMT($D$10,$D$8,$D$7),"")</f>
      </c>
      <c r="H185" s="30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30"/>
      <c r="AB185" s="7"/>
    </row>
    <row r="186" ht="12.75" customHeight="1">
      <c r="A186" s="31">
        <f>1+A185</f>
        <v>173</v>
      </c>
      <c r="B186" s="26"/>
      <c r="C186" t="s" s="43">
        <f>IF(A186&lt;=$D$8,A186,"")</f>
      </c>
      <c r="D186" t="s" s="44">
        <f>IF(A186&lt;=$D$8,D185-F185,"")</f>
      </c>
      <c r="E186" t="s" s="44">
        <f>IF(A186&lt;=$D$8,-IPMT($D$10,C186,$D$8,$D$7),"")</f>
      </c>
      <c r="F186" t="s" s="44">
        <f>IF(A186&lt;=$D$8,-PPMT($D$10,C186,$D$8,$D$7),"")</f>
      </c>
      <c r="G186" t="s" s="45">
        <f>IF(A186&lt;=$D$8,-PMT($D$10,$D$8,$D$7),"")</f>
      </c>
      <c r="H186" s="30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30"/>
      <c r="AB186" s="7"/>
    </row>
    <row r="187" ht="12.75" customHeight="1">
      <c r="A187" s="31">
        <f>1+A186</f>
        <v>174</v>
      </c>
      <c r="B187" s="26"/>
      <c r="C187" t="s" s="43">
        <f>IF(A187&lt;=$D$8,A187,"")</f>
      </c>
      <c r="D187" t="s" s="44">
        <f>IF(A187&lt;=$D$8,D186-F186,"")</f>
      </c>
      <c r="E187" t="s" s="44">
        <f>IF(A187&lt;=$D$8,-IPMT($D$10,C187,$D$8,$D$7),"")</f>
      </c>
      <c r="F187" t="s" s="44">
        <f>IF(A187&lt;=$D$8,-PPMT($D$10,C187,$D$8,$D$7),"")</f>
      </c>
      <c r="G187" t="s" s="45">
        <f>IF(A187&lt;=$D$8,-PMT($D$10,$D$8,$D$7),"")</f>
      </c>
      <c r="H187" s="30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30"/>
      <c r="AB187" s="7"/>
    </row>
    <row r="188" ht="12.75" customHeight="1">
      <c r="A188" s="31">
        <f>1+A187</f>
        <v>175</v>
      </c>
      <c r="B188" s="26"/>
      <c r="C188" t="s" s="43">
        <f>IF(A188&lt;=$D$8,A188,"")</f>
      </c>
      <c r="D188" t="s" s="44">
        <f>IF(A188&lt;=$D$8,D187-F187,"")</f>
      </c>
      <c r="E188" t="s" s="44">
        <f>IF(A188&lt;=$D$8,-IPMT($D$10,C188,$D$8,$D$7),"")</f>
      </c>
      <c r="F188" t="s" s="44">
        <f>IF(A188&lt;=$D$8,-PPMT($D$10,C188,$D$8,$D$7),"")</f>
      </c>
      <c r="G188" t="s" s="45">
        <f>IF(A188&lt;=$D$8,-PMT($D$10,$D$8,$D$7),"")</f>
      </c>
      <c r="H188" s="30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30"/>
      <c r="AB188" s="7"/>
    </row>
    <row r="189" ht="12.75" customHeight="1">
      <c r="A189" s="31">
        <f>1+A188</f>
        <v>176</v>
      </c>
      <c r="B189" s="26"/>
      <c r="C189" t="s" s="43">
        <f>IF(A189&lt;=$D$8,A189,"")</f>
      </c>
      <c r="D189" t="s" s="44">
        <f>IF(A189&lt;=$D$8,D188-F188,"")</f>
      </c>
      <c r="E189" t="s" s="44">
        <f>IF(A189&lt;=$D$8,-IPMT($D$10,C189,$D$8,$D$7),"")</f>
      </c>
      <c r="F189" t="s" s="44">
        <f>IF(A189&lt;=$D$8,-PPMT($D$10,C189,$D$8,$D$7),"")</f>
      </c>
      <c r="G189" t="s" s="45">
        <f>IF(A189&lt;=$D$8,-PMT($D$10,$D$8,$D$7),"")</f>
      </c>
      <c r="H189" s="30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30"/>
      <c r="AB189" s="7"/>
    </row>
    <row r="190" ht="12.75" customHeight="1">
      <c r="A190" s="31">
        <f>1+A189</f>
        <v>177</v>
      </c>
      <c r="B190" s="26"/>
      <c r="C190" t="s" s="43">
        <f>IF(A190&lt;=$D$8,A190,"")</f>
      </c>
      <c r="D190" t="s" s="44">
        <f>IF(A190&lt;=$D$8,D189-F189,"")</f>
      </c>
      <c r="E190" t="s" s="44">
        <f>IF(A190&lt;=$D$8,-IPMT($D$10,C190,$D$8,$D$7),"")</f>
      </c>
      <c r="F190" t="s" s="44">
        <f>IF(A190&lt;=$D$8,-PPMT($D$10,C190,$D$8,$D$7),"")</f>
      </c>
      <c r="G190" t="s" s="45">
        <f>IF(A190&lt;=$D$8,-PMT($D$10,$D$8,$D$7),"")</f>
      </c>
      <c r="H190" s="30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30"/>
      <c r="AB190" s="7"/>
    </row>
    <row r="191" ht="12.75" customHeight="1">
      <c r="A191" s="31">
        <f>1+A190</f>
        <v>178</v>
      </c>
      <c r="B191" s="26"/>
      <c r="C191" t="s" s="43">
        <f>IF(A191&lt;=$D$8,A191,"")</f>
      </c>
      <c r="D191" t="s" s="44">
        <f>IF(A191&lt;=$D$8,D190-F190,"")</f>
      </c>
      <c r="E191" t="s" s="44">
        <f>IF(A191&lt;=$D$8,-IPMT($D$10,C191,$D$8,$D$7),"")</f>
      </c>
      <c r="F191" t="s" s="44">
        <f>IF(A191&lt;=$D$8,-PPMT($D$10,C191,$D$8,$D$7),"")</f>
      </c>
      <c r="G191" t="s" s="45">
        <f>IF(A191&lt;=$D$8,-PMT($D$10,$D$8,$D$7),"")</f>
      </c>
      <c r="H191" s="30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30"/>
      <c r="AB191" s="7"/>
    </row>
    <row r="192" ht="12.75" customHeight="1">
      <c r="A192" s="31">
        <f>1+A191</f>
        <v>179</v>
      </c>
      <c r="B192" s="26"/>
      <c r="C192" t="s" s="43">
        <f>IF(A192&lt;=$D$8,A192,"")</f>
      </c>
      <c r="D192" t="s" s="44">
        <f>IF(A192&lt;=$D$8,D191-F191,"")</f>
      </c>
      <c r="E192" t="s" s="44">
        <f>IF(A192&lt;=$D$8,-IPMT($D$10,C192,$D$8,$D$7),"")</f>
      </c>
      <c r="F192" t="s" s="44">
        <f>IF(A192&lt;=$D$8,-PPMT($D$10,C192,$D$8,$D$7),"")</f>
      </c>
      <c r="G192" t="s" s="45">
        <f>IF(A192&lt;=$D$8,-PMT($D$10,$D$8,$D$7),"")</f>
      </c>
      <c r="H192" s="30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30"/>
      <c r="AB192" s="7"/>
    </row>
    <row r="193" ht="12.75" customHeight="1">
      <c r="A193" s="31">
        <f>1+A192</f>
        <v>180</v>
      </c>
      <c r="B193" s="26"/>
      <c r="C193" t="s" s="43">
        <f>IF(A193&lt;=$D$8,A193,"")</f>
      </c>
      <c r="D193" t="s" s="44">
        <f>IF(A193&lt;=$D$8,D192-F192,"")</f>
      </c>
      <c r="E193" t="s" s="44">
        <f>IF(A193&lt;=$D$8,-IPMT($D$10,C193,$D$8,$D$7),"")</f>
      </c>
      <c r="F193" t="s" s="44">
        <f>IF(A193&lt;=$D$8,-PPMT($D$10,C193,$D$8,$D$7),"")</f>
      </c>
      <c r="G193" t="s" s="45">
        <f>IF(A193&lt;=$D$8,-PMT($D$10,$D$8,$D$7),"")</f>
      </c>
      <c r="H193" s="30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30"/>
      <c r="AB193" s="7"/>
    </row>
    <row r="194" ht="12.75" customHeight="1">
      <c r="A194" s="31">
        <f>1+A193</f>
        <v>181</v>
      </c>
      <c r="B194" s="26"/>
      <c r="C194" t="s" s="43">
        <f>IF(A194&lt;=$D$8,A194,"")</f>
      </c>
      <c r="D194" t="s" s="44">
        <f>IF(A194&lt;=$D$8,D193-F193,"")</f>
      </c>
      <c r="E194" t="s" s="44">
        <f>IF(A194&lt;=$D$8,-IPMT($D$10,C194,$D$8,$D$7),"")</f>
      </c>
      <c r="F194" t="s" s="44">
        <f>IF(A194&lt;=$D$8,-PPMT($D$10,C194,$D$8,$D$7),"")</f>
      </c>
      <c r="G194" t="s" s="45">
        <f>IF(A194&lt;=$D$8,-PMT($D$10,$D$8,$D$7),"")</f>
      </c>
      <c r="H194" s="30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30"/>
      <c r="AB194" s="7"/>
    </row>
    <row r="195" ht="12.75" customHeight="1">
      <c r="A195" s="31">
        <f>1+A194</f>
        <v>182</v>
      </c>
      <c r="B195" s="26"/>
      <c r="C195" t="s" s="43">
        <f>IF(A195&lt;=$D$8,A195,"")</f>
      </c>
      <c r="D195" t="s" s="44">
        <f>IF(A195&lt;=$D$8,D194-F194,"")</f>
      </c>
      <c r="E195" t="s" s="44">
        <f>IF(A195&lt;=$D$8,-IPMT($D$10,C195,$D$8,$D$7),"")</f>
      </c>
      <c r="F195" t="s" s="44">
        <f>IF(A195&lt;=$D$8,-PPMT($D$10,C195,$D$8,$D$7),"")</f>
      </c>
      <c r="G195" t="s" s="45">
        <f>IF(A195&lt;=$D$8,-PMT($D$10,$D$8,$D$7),"")</f>
      </c>
      <c r="H195" s="30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30"/>
      <c r="AB195" s="7"/>
    </row>
    <row r="196" ht="12.75" customHeight="1">
      <c r="A196" s="31">
        <f>1+A195</f>
        <v>183</v>
      </c>
      <c r="B196" s="26"/>
      <c r="C196" t="s" s="43">
        <f>IF(A196&lt;=$D$8,A196,"")</f>
      </c>
      <c r="D196" t="s" s="44">
        <f>IF(A196&lt;=$D$8,D195-F195,"")</f>
      </c>
      <c r="E196" t="s" s="44">
        <f>IF(A196&lt;=$D$8,-IPMT($D$10,C196,$D$8,$D$7),"")</f>
      </c>
      <c r="F196" t="s" s="44">
        <f>IF(A196&lt;=$D$8,-PPMT($D$10,C196,$D$8,$D$7),"")</f>
      </c>
      <c r="G196" t="s" s="45">
        <f>IF(A196&lt;=$D$8,-PMT($D$10,$D$8,$D$7),"")</f>
      </c>
      <c r="H196" s="30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30"/>
      <c r="AB196" s="7"/>
    </row>
    <row r="197" ht="12.75" customHeight="1">
      <c r="A197" s="31">
        <f>1+A196</f>
        <v>184</v>
      </c>
      <c r="B197" s="26"/>
      <c r="C197" t="s" s="43">
        <f>IF(A197&lt;=$D$8,A197,"")</f>
      </c>
      <c r="D197" t="s" s="44">
        <f>IF(A197&lt;=$D$8,D196-F196,"")</f>
      </c>
      <c r="E197" t="s" s="44">
        <f>IF(A197&lt;=$D$8,-IPMT($D$10,C197,$D$8,$D$7),"")</f>
      </c>
      <c r="F197" t="s" s="44">
        <f>IF(A197&lt;=$D$8,-PPMT($D$10,C197,$D$8,$D$7),"")</f>
      </c>
      <c r="G197" t="s" s="45">
        <f>IF(A197&lt;=$D$8,-PMT($D$10,$D$8,$D$7),"")</f>
      </c>
      <c r="H197" s="30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30"/>
      <c r="AB197" s="7"/>
    </row>
    <row r="198" ht="12.75" customHeight="1">
      <c r="A198" s="31">
        <f>1+A197</f>
        <v>185</v>
      </c>
      <c r="B198" s="26"/>
      <c r="C198" t="s" s="43">
        <f>IF(A198&lt;=$D$8,A198,"")</f>
      </c>
      <c r="D198" t="s" s="44">
        <f>IF(A198&lt;=$D$8,D197-F197,"")</f>
      </c>
      <c r="E198" t="s" s="44">
        <f>IF(A198&lt;=$D$8,-IPMT($D$10,C198,$D$8,$D$7),"")</f>
      </c>
      <c r="F198" t="s" s="44">
        <f>IF(A198&lt;=$D$8,-PPMT($D$10,C198,$D$8,$D$7),"")</f>
      </c>
      <c r="G198" t="s" s="45">
        <f>IF(A198&lt;=$D$8,-PMT($D$10,$D$8,$D$7),"")</f>
      </c>
      <c r="H198" s="30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30"/>
      <c r="AB198" s="7"/>
    </row>
    <row r="199" ht="12.75" customHeight="1">
      <c r="A199" s="31">
        <f>1+A198</f>
        <v>186</v>
      </c>
      <c r="B199" s="26"/>
      <c r="C199" t="s" s="43">
        <f>IF(A199&lt;=$D$8,A199,"")</f>
      </c>
      <c r="D199" t="s" s="44">
        <f>IF(A199&lt;=$D$8,D198-F198,"")</f>
      </c>
      <c r="E199" t="s" s="44">
        <f>IF(A199&lt;=$D$8,-IPMT($D$10,C199,$D$8,$D$7),"")</f>
      </c>
      <c r="F199" t="s" s="44">
        <f>IF(A199&lt;=$D$8,-PPMT($D$10,C199,$D$8,$D$7),"")</f>
      </c>
      <c r="G199" t="s" s="45">
        <f>IF(A199&lt;=$D$8,-PMT($D$10,$D$8,$D$7),"")</f>
      </c>
      <c r="H199" s="30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30"/>
      <c r="AB199" s="7"/>
    </row>
    <row r="200" ht="12.75" customHeight="1">
      <c r="A200" s="31">
        <f>1+A199</f>
        <v>187</v>
      </c>
      <c r="B200" s="26"/>
      <c r="C200" t="s" s="43">
        <f>IF(A200&lt;=$D$8,A200,"")</f>
      </c>
      <c r="D200" t="s" s="44">
        <f>IF(A200&lt;=$D$8,D199-F199,"")</f>
      </c>
      <c r="E200" t="s" s="44">
        <f>IF(A200&lt;=$D$8,-IPMT($D$10,C200,$D$8,$D$7),"")</f>
      </c>
      <c r="F200" t="s" s="44">
        <f>IF(A200&lt;=$D$8,-PPMT($D$10,C200,$D$8,$D$7),"")</f>
      </c>
      <c r="G200" t="s" s="45">
        <f>IF(A200&lt;=$D$8,-PMT($D$10,$D$8,$D$7),"")</f>
      </c>
      <c r="H200" s="30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30"/>
      <c r="AB200" s="7"/>
    </row>
    <row r="201" ht="12.75" customHeight="1">
      <c r="A201" s="31">
        <f>1+A200</f>
        <v>188</v>
      </c>
      <c r="B201" s="26"/>
      <c r="C201" t="s" s="43">
        <f>IF(A201&lt;=$D$8,A201,"")</f>
      </c>
      <c r="D201" t="s" s="44">
        <f>IF(A201&lt;=$D$8,D200-F200,"")</f>
      </c>
      <c r="E201" t="s" s="44">
        <f>IF(A201&lt;=$D$8,-IPMT($D$10,C201,$D$8,$D$7),"")</f>
      </c>
      <c r="F201" t="s" s="44">
        <f>IF(A201&lt;=$D$8,-PPMT($D$10,C201,$D$8,$D$7),"")</f>
      </c>
      <c r="G201" t="s" s="45">
        <f>IF(A201&lt;=$D$8,-PMT($D$10,$D$8,$D$7),"")</f>
      </c>
      <c r="H201" s="30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30"/>
      <c r="AB201" s="7"/>
    </row>
    <row r="202" ht="12.75" customHeight="1">
      <c r="A202" s="31">
        <f>1+A201</f>
        <v>189</v>
      </c>
      <c r="B202" s="26"/>
      <c r="C202" t="s" s="43">
        <f>IF(A202&lt;=$D$8,A202,"")</f>
      </c>
      <c r="D202" t="s" s="44">
        <f>IF(A202&lt;=$D$8,D201-F201,"")</f>
      </c>
      <c r="E202" t="s" s="44">
        <f>IF(A202&lt;=$D$8,-IPMT($D$10,C202,$D$8,$D$7),"")</f>
      </c>
      <c r="F202" t="s" s="44">
        <f>IF(A202&lt;=$D$8,-PPMT($D$10,C202,$D$8,$D$7),"")</f>
      </c>
      <c r="G202" t="s" s="45">
        <f>IF(A202&lt;=$D$8,-PMT($D$10,$D$8,$D$7),"")</f>
      </c>
      <c r="H202" s="30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30"/>
      <c r="AB202" s="7"/>
    </row>
    <row r="203" ht="12.75" customHeight="1">
      <c r="A203" s="31">
        <f>1+A202</f>
        <v>190</v>
      </c>
      <c r="B203" s="26"/>
      <c r="C203" t="s" s="43">
        <f>IF(A203&lt;=$D$8,A203,"")</f>
      </c>
      <c r="D203" t="s" s="44">
        <f>IF(A203&lt;=$D$8,D202-F202,"")</f>
      </c>
      <c r="E203" t="s" s="44">
        <f>IF(A203&lt;=$D$8,-IPMT($D$10,C203,$D$8,$D$7),"")</f>
      </c>
      <c r="F203" t="s" s="44">
        <f>IF(A203&lt;=$D$8,-PPMT($D$10,C203,$D$8,$D$7),"")</f>
      </c>
      <c r="G203" t="s" s="45">
        <f>IF(A203&lt;=$D$8,-PMT($D$10,$D$8,$D$7),"")</f>
      </c>
      <c r="H203" s="30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30"/>
      <c r="AB203" s="7"/>
    </row>
    <row r="204" ht="12.75" customHeight="1">
      <c r="A204" s="31">
        <f>1+A203</f>
        <v>191</v>
      </c>
      <c r="B204" s="26"/>
      <c r="C204" t="s" s="43">
        <f>IF(A204&lt;=$D$8,A204,"")</f>
      </c>
      <c r="D204" t="s" s="44">
        <f>IF(A204&lt;=$D$8,D203-F203,"")</f>
      </c>
      <c r="E204" t="s" s="44">
        <f>IF(A204&lt;=$D$8,-IPMT($D$10,C204,$D$8,$D$7),"")</f>
      </c>
      <c r="F204" t="s" s="44">
        <f>IF(A204&lt;=$D$8,-PPMT($D$10,C204,$D$8,$D$7),"")</f>
      </c>
      <c r="G204" t="s" s="45">
        <f>IF(A204&lt;=$D$8,-PMT($D$10,$D$8,$D$7),"")</f>
      </c>
      <c r="H204" s="30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30"/>
      <c r="AB204" s="7"/>
    </row>
    <row r="205" ht="12.75" customHeight="1">
      <c r="A205" s="31">
        <f>1+A204</f>
        <v>192</v>
      </c>
      <c r="B205" s="26"/>
      <c r="C205" t="s" s="43">
        <f>IF(A205&lt;=$D$8,A205,"")</f>
      </c>
      <c r="D205" t="s" s="44">
        <f>IF(A205&lt;=$D$8,D204-F204,"")</f>
      </c>
      <c r="E205" t="s" s="44">
        <f>IF(A205&lt;=$D$8,-IPMT($D$10,C205,$D$8,$D$7),"")</f>
      </c>
      <c r="F205" t="s" s="44">
        <f>IF(A205&lt;=$D$8,-PPMT($D$10,C205,$D$8,$D$7),"")</f>
      </c>
      <c r="G205" t="s" s="45">
        <f>IF(A205&lt;=$D$8,-PMT($D$10,$D$8,$D$7),"")</f>
      </c>
      <c r="H205" s="30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30"/>
      <c r="AB205" s="7"/>
    </row>
    <row r="206" ht="12.75" customHeight="1">
      <c r="A206" s="31">
        <f>1+A205</f>
        <v>193</v>
      </c>
      <c r="B206" s="26"/>
      <c r="C206" t="s" s="43">
        <f>IF(A206&lt;=$D$8,A206,"")</f>
      </c>
      <c r="D206" t="s" s="44">
        <f>IF(A206&lt;=$D$8,D205-F205,"")</f>
      </c>
      <c r="E206" t="s" s="44">
        <f>IF(A206&lt;=$D$8,-IPMT($D$10,C206,$D$8,$D$7),"")</f>
      </c>
      <c r="F206" t="s" s="44">
        <f>IF(A206&lt;=$D$8,-PPMT($D$10,C206,$D$8,$D$7),"")</f>
      </c>
      <c r="G206" t="s" s="45">
        <f>IF(A206&lt;=$D$8,-PMT($D$10,$D$8,$D$7),"")</f>
      </c>
      <c r="H206" s="30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30"/>
      <c r="AB206" s="7"/>
    </row>
    <row r="207" ht="12.75" customHeight="1">
      <c r="A207" s="31">
        <f>1+A206</f>
        <v>194</v>
      </c>
      <c r="B207" s="26"/>
      <c r="C207" t="s" s="43">
        <f>IF(A207&lt;=$D$8,A207,"")</f>
      </c>
      <c r="D207" t="s" s="44">
        <f>IF(A207&lt;=$D$8,D206-F206,"")</f>
      </c>
      <c r="E207" t="s" s="44">
        <f>IF(A207&lt;=$D$8,-IPMT($D$10,C207,$D$8,$D$7),"")</f>
      </c>
      <c r="F207" t="s" s="44">
        <f>IF(A207&lt;=$D$8,-PPMT($D$10,C207,$D$8,$D$7),"")</f>
      </c>
      <c r="G207" t="s" s="45">
        <f>IF(A207&lt;=$D$8,-PMT($D$10,$D$8,$D$7),"")</f>
      </c>
      <c r="H207" s="30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30"/>
      <c r="AB207" s="7"/>
    </row>
    <row r="208" ht="12.75" customHeight="1">
      <c r="A208" s="31">
        <f>1+A207</f>
        <v>195</v>
      </c>
      <c r="B208" s="26"/>
      <c r="C208" t="s" s="43">
        <f>IF(A208&lt;=$D$8,A208,"")</f>
      </c>
      <c r="D208" t="s" s="44">
        <f>IF(A208&lt;=$D$8,D207-F207,"")</f>
      </c>
      <c r="E208" t="s" s="44">
        <f>IF(A208&lt;=$D$8,-IPMT($D$10,C208,$D$8,$D$7),"")</f>
      </c>
      <c r="F208" t="s" s="44">
        <f>IF(A208&lt;=$D$8,-PPMT($D$10,C208,$D$8,$D$7),"")</f>
      </c>
      <c r="G208" t="s" s="45">
        <f>IF(A208&lt;=$D$8,-PMT($D$10,$D$8,$D$7),"")</f>
      </c>
      <c r="H208" s="30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30"/>
      <c r="AB208" s="7"/>
    </row>
    <row r="209" ht="12.75" customHeight="1">
      <c r="A209" s="31">
        <f>1+A208</f>
        <v>196</v>
      </c>
      <c r="B209" s="26"/>
      <c r="C209" t="s" s="43">
        <f>IF(A209&lt;=$D$8,A209,"")</f>
      </c>
      <c r="D209" t="s" s="44">
        <f>IF(A209&lt;=$D$8,D208-F208,"")</f>
      </c>
      <c r="E209" t="s" s="44">
        <f>IF(A209&lt;=$D$8,-IPMT($D$10,C209,$D$8,$D$7),"")</f>
      </c>
      <c r="F209" t="s" s="44">
        <f>IF(A209&lt;=$D$8,-PPMT($D$10,C209,$D$8,$D$7),"")</f>
      </c>
      <c r="G209" t="s" s="45">
        <f>IF(A209&lt;=$D$8,-PMT($D$10,$D$8,$D$7),"")</f>
      </c>
      <c r="H209" s="30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30"/>
      <c r="AB209" s="7"/>
    </row>
    <row r="210" ht="12.75" customHeight="1">
      <c r="A210" s="31">
        <f>1+A209</f>
        <v>197</v>
      </c>
      <c r="B210" s="26"/>
      <c r="C210" t="s" s="43">
        <f>IF(A210&lt;=$D$8,A210,"")</f>
      </c>
      <c r="D210" t="s" s="44">
        <f>IF(A210&lt;=$D$8,D209-F209,"")</f>
      </c>
      <c r="E210" t="s" s="44">
        <f>IF(A210&lt;=$D$8,-IPMT($D$10,C210,$D$8,$D$7),"")</f>
      </c>
      <c r="F210" t="s" s="44">
        <f>IF(A210&lt;=$D$8,-PPMT($D$10,C210,$D$8,$D$7),"")</f>
      </c>
      <c r="G210" t="s" s="45">
        <f>IF(A210&lt;=$D$8,-PMT($D$10,$D$8,$D$7),"")</f>
      </c>
      <c r="H210" s="30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30"/>
      <c r="AB210" s="7"/>
    </row>
    <row r="211" ht="12.75" customHeight="1">
      <c r="A211" s="31">
        <f>1+A210</f>
        <v>198</v>
      </c>
      <c r="B211" s="26"/>
      <c r="C211" t="s" s="43">
        <f>IF(A211&lt;=$D$8,A211,"")</f>
      </c>
      <c r="D211" t="s" s="44">
        <f>IF(A211&lt;=$D$8,D210-F210,"")</f>
      </c>
      <c r="E211" t="s" s="44">
        <f>IF(A211&lt;=$D$8,-IPMT($D$10,C211,$D$8,$D$7),"")</f>
      </c>
      <c r="F211" t="s" s="44">
        <f>IF(A211&lt;=$D$8,-PPMT($D$10,C211,$D$8,$D$7),"")</f>
      </c>
      <c r="G211" t="s" s="45">
        <f>IF(A211&lt;=$D$8,-PMT($D$10,$D$8,$D$7),"")</f>
      </c>
      <c r="H211" s="30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30"/>
      <c r="AB211" s="7"/>
    </row>
    <row r="212" ht="12.75" customHeight="1">
      <c r="A212" s="31">
        <f>1+A211</f>
        <v>199</v>
      </c>
      <c r="B212" s="26"/>
      <c r="C212" t="s" s="43">
        <f>IF(A212&lt;=$D$8,A212,"")</f>
      </c>
      <c r="D212" t="s" s="44">
        <f>IF(A212&lt;=$D$8,D211-F211,"")</f>
      </c>
      <c r="E212" t="s" s="44">
        <f>IF(A212&lt;=$D$8,-IPMT($D$10,C212,$D$8,$D$7),"")</f>
      </c>
      <c r="F212" t="s" s="44">
        <f>IF(A212&lt;=$D$8,-PPMT($D$10,C212,$D$8,$D$7),"")</f>
      </c>
      <c r="G212" t="s" s="45">
        <f>IF(A212&lt;=$D$8,-PMT($D$10,$D$8,$D$7),"")</f>
      </c>
      <c r="H212" s="30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30"/>
      <c r="AB212" s="7"/>
    </row>
    <row r="213" ht="12.75" customHeight="1">
      <c r="A213" s="31">
        <f>1+A212</f>
        <v>200</v>
      </c>
      <c r="B213" s="26"/>
      <c r="C213" t="s" s="43">
        <f>IF(A213&lt;=$D$8,A213,"")</f>
      </c>
      <c r="D213" t="s" s="44">
        <f>IF(A213&lt;=$D$8,D212-F212,"")</f>
      </c>
      <c r="E213" t="s" s="44">
        <f>IF(A213&lt;=$D$8,-IPMT($D$10,C213,$D$8,$D$7),"")</f>
      </c>
      <c r="F213" t="s" s="44">
        <f>IF(A213&lt;=$D$8,-PPMT($D$10,C213,$D$8,$D$7),"")</f>
      </c>
      <c r="G213" t="s" s="45">
        <f>IF(A213&lt;=$D$8,-PMT($D$10,$D$8,$D$7),"")</f>
      </c>
      <c r="H213" s="30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30"/>
      <c r="AB213" s="7"/>
    </row>
    <row r="214" ht="12.75" customHeight="1">
      <c r="A214" s="31">
        <f>1+A213</f>
        <v>201</v>
      </c>
      <c r="B214" s="26"/>
      <c r="C214" t="s" s="43">
        <f>IF(A214&lt;=$D$8,A214,"")</f>
      </c>
      <c r="D214" t="s" s="44">
        <f>IF(A214&lt;=$D$8,D213-F213,"")</f>
      </c>
      <c r="E214" t="s" s="44">
        <f>IF(A214&lt;=$D$8,-IPMT($D$10,C214,$D$8,$D$7),"")</f>
      </c>
      <c r="F214" t="s" s="44">
        <f>IF(A214&lt;=$D$8,-PPMT($D$10,C214,$D$8,$D$7),"")</f>
      </c>
      <c r="G214" t="s" s="45">
        <f>IF(A214&lt;=$D$8,-PMT($D$10,$D$8,$D$7),"")</f>
      </c>
      <c r="H214" s="30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30"/>
      <c r="AB214" s="7"/>
    </row>
    <row r="215" ht="12.75" customHeight="1">
      <c r="A215" s="31">
        <f>1+A214</f>
        <v>202</v>
      </c>
      <c r="B215" s="26"/>
      <c r="C215" t="s" s="43">
        <f>IF(A215&lt;=$D$8,A215,"")</f>
      </c>
      <c r="D215" t="s" s="44">
        <f>IF(A215&lt;=$D$8,D214-F214,"")</f>
      </c>
      <c r="E215" t="s" s="44">
        <f>IF(A215&lt;=$D$8,-IPMT($D$10,C215,$D$8,$D$7),"")</f>
      </c>
      <c r="F215" t="s" s="44">
        <f>IF(A215&lt;=$D$8,-PPMT($D$10,C215,$D$8,$D$7),"")</f>
      </c>
      <c r="G215" t="s" s="45">
        <f>IF(A215&lt;=$D$8,-PMT($D$10,$D$8,$D$7),"")</f>
      </c>
      <c r="H215" s="30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30"/>
      <c r="AB215" s="7"/>
    </row>
    <row r="216" ht="12.75" customHeight="1">
      <c r="A216" s="31">
        <f>1+A215</f>
        <v>203</v>
      </c>
      <c r="B216" s="26"/>
      <c r="C216" t="s" s="43">
        <f>IF(A216&lt;=$D$8,A216,"")</f>
      </c>
      <c r="D216" t="s" s="44">
        <f>IF(A216&lt;=$D$8,D215-F215,"")</f>
      </c>
      <c r="E216" t="s" s="44">
        <f>IF(A216&lt;=$D$8,-IPMT($D$10,C216,$D$8,$D$7),"")</f>
      </c>
      <c r="F216" t="s" s="44">
        <f>IF(A216&lt;=$D$8,-PPMT($D$10,C216,$D$8,$D$7),"")</f>
      </c>
      <c r="G216" t="s" s="45">
        <f>IF(A216&lt;=$D$8,-PMT($D$10,$D$8,$D$7),"")</f>
      </c>
      <c r="H216" s="30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30"/>
      <c r="AB216" s="7"/>
    </row>
    <row r="217" ht="12.75" customHeight="1">
      <c r="A217" s="31">
        <f>1+A216</f>
        <v>204</v>
      </c>
      <c r="B217" s="26"/>
      <c r="C217" t="s" s="43">
        <f>IF(A217&lt;=$D$8,A217,"")</f>
      </c>
      <c r="D217" t="s" s="44">
        <f>IF(A217&lt;=$D$8,D216-F216,"")</f>
      </c>
      <c r="E217" t="s" s="44">
        <f>IF(A217&lt;=$D$8,-IPMT($D$10,C217,$D$8,$D$7),"")</f>
      </c>
      <c r="F217" t="s" s="44">
        <f>IF(A217&lt;=$D$8,-PPMT($D$10,C217,$D$8,$D$7),"")</f>
      </c>
      <c r="G217" t="s" s="45">
        <f>IF(A217&lt;=$D$8,-PMT($D$10,$D$8,$D$7),"")</f>
      </c>
      <c r="H217" s="30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30"/>
      <c r="AB217" s="7"/>
    </row>
    <row r="218" ht="12.75" customHeight="1">
      <c r="A218" s="31">
        <f>1+A217</f>
        <v>205</v>
      </c>
      <c r="B218" s="26"/>
      <c r="C218" t="s" s="43">
        <f>IF(A218&lt;=$D$8,A218,"")</f>
      </c>
      <c r="D218" t="s" s="44">
        <f>IF(A218&lt;=$D$8,D217-F217,"")</f>
      </c>
      <c r="E218" t="s" s="44">
        <f>IF(A218&lt;=$D$8,-IPMT($D$10,C218,$D$8,$D$7),"")</f>
      </c>
      <c r="F218" t="s" s="44">
        <f>IF(A218&lt;=$D$8,-PPMT($D$10,C218,$D$8,$D$7),"")</f>
      </c>
      <c r="G218" t="s" s="45">
        <f>IF(A218&lt;=$D$8,-PMT($D$10,$D$8,$D$7),"")</f>
      </c>
      <c r="H218" s="30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30"/>
      <c r="AB218" s="7"/>
    </row>
    <row r="219" ht="12.75" customHeight="1">
      <c r="A219" s="31">
        <f>1+A218</f>
        <v>206</v>
      </c>
      <c r="B219" s="26"/>
      <c r="C219" t="s" s="43">
        <f>IF(A219&lt;=$D$8,A219,"")</f>
      </c>
      <c r="D219" t="s" s="44">
        <f>IF(A219&lt;=$D$8,D218-F218,"")</f>
      </c>
      <c r="E219" t="s" s="44">
        <f>IF(A219&lt;=$D$8,-IPMT($D$10,C219,$D$8,$D$7),"")</f>
      </c>
      <c r="F219" t="s" s="44">
        <f>IF(A219&lt;=$D$8,-PPMT($D$10,C219,$D$8,$D$7),"")</f>
      </c>
      <c r="G219" t="s" s="45">
        <f>IF(A219&lt;=$D$8,-PMT($D$10,$D$8,$D$7),"")</f>
      </c>
      <c r="H219" s="30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30"/>
      <c r="AB219" s="7"/>
    </row>
    <row r="220" ht="12.75" customHeight="1">
      <c r="A220" s="31">
        <f>1+A219</f>
        <v>207</v>
      </c>
      <c r="B220" s="26"/>
      <c r="C220" t="s" s="43">
        <f>IF(A220&lt;=$D$8,A220,"")</f>
      </c>
      <c r="D220" t="s" s="44">
        <f>IF(A220&lt;=$D$8,D219-F219,"")</f>
      </c>
      <c r="E220" t="s" s="44">
        <f>IF(A220&lt;=$D$8,-IPMT($D$10,C220,$D$8,$D$7),"")</f>
      </c>
      <c r="F220" t="s" s="44">
        <f>IF(A220&lt;=$D$8,-PPMT($D$10,C220,$D$8,$D$7),"")</f>
      </c>
      <c r="G220" t="s" s="45">
        <f>IF(A220&lt;=$D$8,-PMT($D$10,$D$8,$D$7),"")</f>
      </c>
      <c r="H220" s="30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30"/>
      <c r="AB220" s="7"/>
    </row>
    <row r="221" ht="12.75" customHeight="1">
      <c r="A221" s="31">
        <f>1+A220</f>
        <v>208</v>
      </c>
      <c r="B221" s="26"/>
      <c r="C221" t="s" s="43">
        <f>IF(A221&lt;=$D$8,A221,"")</f>
      </c>
      <c r="D221" t="s" s="44">
        <f>IF(A221&lt;=$D$8,D220-F220,"")</f>
      </c>
      <c r="E221" t="s" s="44">
        <f>IF(A221&lt;=$D$8,-IPMT($D$10,C221,$D$8,$D$7),"")</f>
      </c>
      <c r="F221" t="s" s="44">
        <f>IF(A221&lt;=$D$8,-PPMT($D$10,C221,$D$8,$D$7),"")</f>
      </c>
      <c r="G221" t="s" s="45">
        <f>IF(A221&lt;=$D$8,-PMT($D$10,$D$8,$D$7),"")</f>
      </c>
      <c r="H221" s="30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30"/>
      <c r="AB221" s="7"/>
    </row>
    <row r="222" ht="12.75" customHeight="1">
      <c r="A222" s="31">
        <f>1+A221</f>
        <v>209</v>
      </c>
      <c r="B222" s="26"/>
      <c r="C222" t="s" s="43">
        <f>IF(A222&lt;=$D$8,A222,"")</f>
      </c>
      <c r="D222" t="s" s="44">
        <f>IF(A222&lt;=$D$8,D221-F221,"")</f>
      </c>
      <c r="E222" t="s" s="44">
        <f>IF(A222&lt;=$D$8,-IPMT($D$10,C222,$D$8,$D$7),"")</f>
      </c>
      <c r="F222" t="s" s="44">
        <f>IF(A222&lt;=$D$8,-PPMT($D$10,C222,$D$8,$D$7),"")</f>
      </c>
      <c r="G222" t="s" s="45">
        <f>IF(A222&lt;=$D$8,-PMT($D$10,$D$8,$D$7),"")</f>
      </c>
      <c r="H222" s="30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30"/>
      <c r="AB222" s="7"/>
    </row>
    <row r="223" ht="12.75" customHeight="1">
      <c r="A223" s="31">
        <f>1+A222</f>
        <v>210</v>
      </c>
      <c r="B223" s="26"/>
      <c r="C223" t="s" s="43">
        <f>IF(A223&lt;=$D$8,A223,"")</f>
      </c>
      <c r="D223" t="s" s="44">
        <f>IF(A223&lt;=$D$8,D222-F222,"")</f>
      </c>
      <c r="E223" t="s" s="44">
        <f>IF(A223&lt;=$D$8,-IPMT($D$10,C223,$D$8,$D$7),"")</f>
      </c>
      <c r="F223" t="s" s="44">
        <f>IF(A223&lt;=$D$8,-PPMT($D$10,C223,$D$8,$D$7),"")</f>
      </c>
      <c r="G223" t="s" s="45">
        <f>IF(A223&lt;=$D$8,-PMT($D$10,$D$8,$D$7),"")</f>
      </c>
      <c r="H223" s="30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30"/>
      <c r="AB223" s="7"/>
    </row>
    <row r="224" ht="12.75" customHeight="1">
      <c r="A224" s="31">
        <f>1+A223</f>
        <v>211</v>
      </c>
      <c r="B224" s="26"/>
      <c r="C224" t="s" s="43">
        <f>IF(A224&lt;=$D$8,A224,"")</f>
      </c>
      <c r="D224" t="s" s="44">
        <f>IF(A224&lt;=$D$8,D223-F223,"")</f>
      </c>
      <c r="E224" t="s" s="44">
        <f>IF(A224&lt;=$D$8,-IPMT($D$10,C224,$D$8,$D$7),"")</f>
      </c>
      <c r="F224" t="s" s="44">
        <f>IF(A224&lt;=$D$8,-PPMT($D$10,C224,$D$8,$D$7),"")</f>
      </c>
      <c r="G224" t="s" s="45">
        <f>IF(A224&lt;=$D$8,-PMT($D$10,$D$8,$D$7),"")</f>
      </c>
      <c r="H224" s="30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30"/>
      <c r="AB224" s="7"/>
    </row>
    <row r="225" ht="12.75" customHeight="1">
      <c r="A225" s="31">
        <f>1+A224</f>
        <v>212</v>
      </c>
      <c r="B225" s="26"/>
      <c r="C225" t="s" s="43">
        <f>IF(A225&lt;=$D$8,A225,"")</f>
      </c>
      <c r="D225" t="s" s="44">
        <f>IF(A225&lt;=$D$8,D224-F224,"")</f>
      </c>
      <c r="E225" t="s" s="44">
        <f>IF(A225&lt;=$D$8,-IPMT($D$10,C225,$D$8,$D$7),"")</f>
      </c>
      <c r="F225" t="s" s="44">
        <f>IF(A225&lt;=$D$8,-PPMT($D$10,C225,$D$8,$D$7),"")</f>
      </c>
      <c r="G225" t="s" s="45">
        <f>IF(A225&lt;=$D$8,-PMT($D$10,$D$8,$D$7),"")</f>
      </c>
      <c r="H225" s="30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30"/>
      <c r="AB225" s="7"/>
    </row>
    <row r="226" ht="12.75" customHeight="1">
      <c r="A226" s="31">
        <f>1+A225</f>
        <v>213</v>
      </c>
      <c r="B226" s="26"/>
      <c r="C226" t="s" s="43">
        <f>IF(A226&lt;=$D$8,A226,"")</f>
      </c>
      <c r="D226" t="s" s="44">
        <f>IF(A226&lt;=$D$8,D225-F225,"")</f>
      </c>
      <c r="E226" t="s" s="44">
        <f>IF(A226&lt;=$D$8,-IPMT($D$10,C226,$D$8,$D$7),"")</f>
      </c>
      <c r="F226" t="s" s="44">
        <f>IF(A226&lt;=$D$8,-PPMT($D$10,C226,$D$8,$D$7),"")</f>
      </c>
      <c r="G226" t="s" s="45">
        <f>IF(A226&lt;=$D$8,-PMT($D$10,$D$8,$D$7),"")</f>
      </c>
      <c r="H226" s="30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30"/>
      <c r="AB226" s="7"/>
    </row>
    <row r="227" ht="12.75" customHeight="1">
      <c r="A227" s="31">
        <f>1+A226</f>
        <v>214</v>
      </c>
      <c r="B227" s="26"/>
      <c r="C227" t="s" s="43">
        <f>IF(A227&lt;=$D$8,A227,"")</f>
      </c>
      <c r="D227" t="s" s="44">
        <f>IF(A227&lt;=$D$8,D226-F226,"")</f>
      </c>
      <c r="E227" t="s" s="44">
        <f>IF(A227&lt;=$D$8,-IPMT($D$10,C227,$D$8,$D$7),"")</f>
      </c>
      <c r="F227" t="s" s="44">
        <f>IF(A227&lt;=$D$8,-PPMT($D$10,C227,$D$8,$D$7),"")</f>
      </c>
      <c r="G227" t="s" s="45">
        <f>IF(A227&lt;=$D$8,-PMT($D$10,$D$8,$D$7),"")</f>
      </c>
      <c r="H227" s="30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30"/>
      <c r="AB227" s="7"/>
    </row>
    <row r="228" ht="12.75" customHeight="1">
      <c r="A228" s="31">
        <f>1+A227</f>
        <v>215</v>
      </c>
      <c r="B228" s="26"/>
      <c r="C228" t="s" s="43">
        <f>IF(A228&lt;=$D$8,A228,"")</f>
      </c>
      <c r="D228" t="s" s="44">
        <f>IF(A228&lt;=$D$8,D227-F227,"")</f>
      </c>
      <c r="E228" t="s" s="44">
        <f>IF(A228&lt;=$D$8,-IPMT($D$10,C228,$D$8,$D$7),"")</f>
      </c>
      <c r="F228" t="s" s="44">
        <f>IF(A228&lt;=$D$8,-PPMT($D$10,C228,$D$8,$D$7),"")</f>
      </c>
      <c r="G228" t="s" s="45">
        <f>IF(A228&lt;=$D$8,-PMT($D$10,$D$8,$D$7),"")</f>
      </c>
      <c r="H228" s="30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30"/>
      <c r="AB228" s="7"/>
    </row>
    <row r="229" ht="12.75" customHeight="1">
      <c r="A229" s="31">
        <f>1+A228</f>
        <v>216</v>
      </c>
      <c r="B229" s="26"/>
      <c r="C229" t="s" s="43">
        <f>IF(A229&lt;=$D$8,A229,"")</f>
      </c>
      <c r="D229" t="s" s="44">
        <f>IF(A229&lt;=$D$8,D228-F228,"")</f>
      </c>
      <c r="E229" t="s" s="44">
        <f>IF(A229&lt;=$D$8,-IPMT($D$10,C229,$D$8,$D$7),"")</f>
      </c>
      <c r="F229" t="s" s="44">
        <f>IF(A229&lt;=$D$8,-PPMT($D$10,C229,$D$8,$D$7),"")</f>
      </c>
      <c r="G229" t="s" s="45">
        <f>IF(A229&lt;=$D$8,-PMT($D$10,$D$8,$D$7),"")</f>
      </c>
      <c r="H229" s="30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30"/>
      <c r="AB229" s="7"/>
    </row>
    <row r="230" ht="12.75" customHeight="1">
      <c r="A230" s="31">
        <f>1+A229</f>
        <v>217</v>
      </c>
      <c r="B230" s="26"/>
      <c r="C230" t="s" s="43">
        <f>IF(A230&lt;=$D$8,A230,"")</f>
      </c>
      <c r="D230" t="s" s="44">
        <f>IF(A230&lt;=$D$8,D229-F229,"")</f>
      </c>
      <c r="E230" t="s" s="44">
        <f>IF(A230&lt;=$D$8,-IPMT($D$10,C230,$D$8,$D$7),"")</f>
      </c>
      <c r="F230" t="s" s="44">
        <f>IF(A230&lt;=$D$8,-PPMT($D$10,C230,$D$8,$D$7),"")</f>
      </c>
      <c r="G230" t="s" s="45">
        <f>IF(A230&lt;=$D$8,-PMT($D$10,$D$8,$D$7),"")</f>
      </c>
      <c r="H230" s="30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30"/>
      <c r="AB230" s="7"/>
    </row>
    <row r="231" ht="12.75" customHeight="1">
      <c r="A231" s="31">
        <f>1+A230</f>
        <v>218</v>
      </c>
      <c r="B231" s="26"/>
      <c r="C231" t="s" s="43">
        <f>IF(A231&lt;=$D$8,A231,"")</f>
      </c>
      <c r="D231" t="s" s="44">
        <f>IF(A231&lt;=$D$8,D230-F230,"")</f>
      </c>
      <c r="E231" t="s" s="44">
        <f>IF(A231&lt;=$D$8,-IPMT($D$10,C231,$D$8,$D$7),"")</f>
      </c>
      <c r="F231" t="s" s="44">
        <f>IF(A231&lt;=$D$8,-PPMT($D$10,C231,$D$8,$D$7),"")</f>
      </c>
      <c r="G231" t="s" s="45">
        <f>IF(A231&lt;=$D$8,-PMT($D$10,$D$8,$D$7),"")</f>
      </c>
      <c r="H231" s="30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30"/>
      <c r="AB231" s="7"/>
    </row>
    <row r="232" ht="12.75" customHeight="1">
      <c r="A232" s="31">
        <f>1+A231</f>
        <v>219</v>
      </c>
      <c r="B232" s="26"/>
      <c r="C232" t="s" s="43">
        <f>IF(A232&lt;=$D$8,A232,"")</f>
      </c>
      <c r="D232" t="s" s="44">
        <f>IF(A232&lt;=$D$8,D231-F231,"")</f>
      </c>
      <c r="E232" t="s" s="44">
        <f>IF(A232&lt;=$D$8,-IPMT($D$10,C232,$D$8,$D$7),"")</f>
      </c>
      <c r="F232" t="s" s="44">
        <f>IF(A232&lt;=$D$8,-PPMT($D$10,C232,$D$8,$D$7),"")</f>
      </c>
      <c r="G232" t="s" s="45">
        <f>IF(A232&lt;=$D$8,-PMT($D$10,$D$8,$D$7),"")</f>
      </c>
      <c r="H232" s="30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30"/>
      <c r="AB232" s="7"/>
    </row>
    <row r="233" ht="12.75" customHeight="1">
      <c r="A233" s="31">
        <f>1+A232</f>
        <v>220</v>
      </c>
      <c r="B233" s="26"/>
      <c r="C233" t="s" s="43">
        <f>IF(A233&lt;=$D$8,A233,"")</f>
      </c>
      <c r="D233" t="s" s="44">
        <f>IF(A233&lt;=$D$8,D232-F232,"")</f>
      </c>
      <c r="E233" t="s" s="44">
        <f>IF(A233&lt;=$D$8,-IPMT($D$10,C233,$D$8,$D$7),"")</f>
      </c>
      <c r="F233" t="s" s="44">
        <f>IF(A233&lt;=$D$8,-PPMT($D$10,C233,$D$8,$D$7),"")</f>
      </c>
      <c r="G233" t="s" s="45">
        <f>IF(A233&lt;=$D$8,-PMT($D$10,$D$8,$D$7),"")</f>
      </c>
      <c r="H233" s="30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30"/>
      <c r="AB233" s="7"/>
    </row>
    <row r="234" ht="12.75" customHeight="1">
      <c r="A234" s="31">
        <f>1+A233</f>
        <v>221</v>
      </c>
      <c r="B234" s="26"/>
      <c r="C234" t="s" s="43">
        <f>IF(A234&lt;=$D$8,A234,"")</f>
      </c>
      <c r="D234" t="s" s="44">
        <f>IF(A234&lt;=$D$8,D233-F233,"")</f>
      </c>
      <c r="E234" t="s" s="44">
        <f>IF(A234&lt;=$D$8,-IPMT($D$10,C234,$D$8,$D$7),"")</f>
      </c>
      <c r="F234" t="s" s="44">
        <f>IF(A234&lt;=$D$8,-PPMT($D$10,C234,$D$8,$D$7),"")</f>
      </c>
      <c r="G234" t="s" s="45">
        <f>IF(A234&lt;=$D$8,-PMT($D$10,$D$8,$D$7),"")</f>
      </c>
      <c r="H234" s="30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30"/>
      <c r="AB234" s="7"/>
    </row>
    <row r="235" ht="12.75" customHeight="1">
      <c r="A235" s="31">
        <f>1+A234</f>
        <v>222</v>
      </c>
      <c r="B235" s="26"/>
      <c r="C235" t="s" s="43">
        <f>IF(A235&lt;=$D$8,A235,"")</f>
      </c>
      <c r="D235" t="s" s="44">
        <f>IF(A235&lt;=$D$8,D234-F234,"")</f>
      </c>
      <c r="E235" t="s" s="44">
        <f>IF(A235&lt;=$D$8,-IPMT($D$10,C235,$D$8,$D$7),"")</f>
      </c>
      <c r="F235" t="s" s="44">
        <f>IF(A235&lt;=$D$8,-PPMT($D$10,C235,$D$8,$D$7),"")</f>
      </c>
      <c r="G235" t="s" s="45">
        <f>IF(A235&lt;=$D$8,-PMT($D$10,$D$8,$D$7),"")</f>
      </c>
      <c r="H235" s="30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30"/>
      <c r="AB235" s="7"/>
    </row>
    <row r="236" ht="12.75" customHeight="1">
      <c r="A236" s="31">
        <f>1+A235</f>
        <v>223</v>
      </c>
      <c r="B236" s="26"/>
      <c r="C236" t="s" s="43">
        <f>IF(A236&lt;=$D$8,A236,"")</f>
      </c>
      <c r="D236" t="s" s="44">
        <f>IF(A236&lt;=$D$8,D235-F235,"")</f>
      </c>
      <c r="E236" t="s" s="44">
        <f>IF(A236&lt;=$D$8,-IPMT($D$10,C236,$D$8,$D$7),"")</f>
      </c>
      <c r="F236" t="s" s="44">
        <f>IF(A236&lt;=$D$8,-PPMT($D$10,C236,$D$8,$D$7),"")</f>
      </c>
      <c r="G236" t="s" s="45">
        <f>IF(A236&lt;=$D$8,-PMT($D$10,$D$8,$D$7),"")</f>
      </c>
      <c r="H236" s="30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30"/>
      <c r="AB236" s="7"/>
    </row>
    <row r="237" ht="12.75" customHeight="1">
      <c r="A237" s="31">
        <f>1+A236</f>
        <v>224</v>
      </c>
      <c r="B237" s="26"/>
      <c r="C237" t="s" s="43">
        <f>IF(A237&lt;=$D$8,A237,"")</f>
      </c>
      <c r="D237" t="s" s="44">
        <f>IF(A237&lt;=$D$8,D236-F236,"")</f>
      </c>
      <c r="E237" t="s" s="44">
        <f>IF(A237&lt;=$D$8,-IPMT($D$10,C237,$D$8,$D$7),"")</f>
      </c>
      <c r="F237" t="s" s="44">
        <f>IF(A237&lt;=$D$8,-PPMT($D$10,C237,$D$8,$D$7),"")</f>
      </c>
      <c r="G237" t="s" s="45">
        <f>IF(A237&lt;=$D$8,-PMT($D$10,$D$8,$D$7),"")</f>
      </c>
      <c r="H237" s="30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30"/>
      <c r="AB237" s="7"/>
    </row>
    <row r="238" ht="12.75" customHeight="1">
      <c r="A238" s="31">
        <f>1+A237</f>
        <v>225</v>
      </c>
      <c r="B238" s="26"/>
      <c r="C238" t="s" s="43">
        <f>IF(A238&lt;=$D$8,A238,"")</f>
      </c>
      <c r="D238" t="s" s="44">
        <f>IF(A238&lt;=$D$8,D237-F237,"")</f>
      </c>
      <c r="E238" t="s" s="44">
        <f>IF(A238&lt;=$D$8,-IPMT($D$10,C238,$D$8,$D$7),"")</f>
      </c>
      <c r="F238" t="s" s="44">
        <f>IF(A238&lt;=$D$8,-PPMT($D$10,C238,$D$8,$D$7),"")</f>
      </c>
      <c r="G238" t="s" s="45">
        <f>IF(A238&lt;=$D$8,-PMT($D$10,$D$8,$D$7),"")</f>
      </c>
      <c r="H238" s="30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30"/>
      <c r="AB238" s="7"/>
    </row>
    <row r="239" ht="12.75" customHeight="1">
      <c r="A239" s="31">
        <f>1+A238</f>
        <v>226</v>
      </c>
      <c r="B239" s="26"/>
      <c r="C239" t="s" s="43">
        <f>IF(A239&lt;=$D$8,A239,"")</f>
      </c>
      <c r="D239" t="s" s="44">
        <f>IF(A239&lt;=$D$8,D238-F238,"")</f>
      </c>
      <c r="E239" t="s" s="44">
        <f>IF(A239&lt;=$D$8,-IPMT($D$10,C239,$D$8,$D$7),"")</f>
      </c>
      <c r="F239" t="s" s="44">
        <f>IF(A239&lt;=$D$8,-PPMT($D$10,C239,$D$8,$D$7),"")</f>
      </c>
      <c r="G239" t="s" s="45">
        <f>IF(A239&lt;=$D$8,-PMT($D$10,$D$8,$D$7),"")</f>
      </c>
      <c r="H239" s="30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30"/>
      <c r="AB239" s="7"/>
    </row>
    <row r="240" ht="12.75" customHeight="1">
      <c r="A240" s="31">
        <f>1+A239</f>
        <v>227</v>
      </c>
      <c r="B240" s="26"/>
      <c r="C240" t="s" s="43">
        <f>IF(A240&lt;=$D$8,A240,"")</f>
      </c>
      <c r="D240" t="s" s="44">
        <f>IF(A240&lt;=$D$8,D239-F239,"")</f>
      </c>
      <c r="E240" t="s" s="44">
        <f>IF(A240&lt;=$D$8,-IPMT($D$10,C240,$D$8,$D$7),"")</f>
      </c>
      <c r="F240" t="s" s="44">
        <f>IF(A240&lt;=$D$8,-PPMT($D$10,C240,$D$8,$D$7),"")</f>
      </c>
      <c r="G240" t="s" s="45">
        <f>IF(A240&lt;=$D$8,-PMT($D$10,$D$8,$D$7),"")</f>
      </c>
      <c r="H240" s="30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30"/>
      <c r="AB240" s="7"/>
    </row>
    <row r="241" ht="12.75" customHeight="1">
      <c r="A241" s="31">
        <f>1+A240</f>
        <v>228</v>
      </c>
      <c r="B241" s="26"/>
      <c r="C241" t="s" s="43">
        <f>IF(A241&lt;=$D$8,A241,"")</f>
      </c>
      <c r="D241" t="s" s="44">
        <f>IF(A241&lt;=$D$8,D240-F240,"")</f>
      </c>
      <c r="E241" t="s" s="44">
        <f>IF(A241&lt;=$D$8,-IPMT($D$10,C241,$D$8,$D$7),"")</f>
      </c>
      <c r="F241" t="s" s="44">
        <f>IF(A241&lt;=$D$8,-PPMT($D$10,C241,$D$8,$D$7),"")</f>
      </c>
      <c r="G241" t="s" s="45">
        <f>IF(A241&lt;=$D$8,-PMT($D$10,$D$8,$D$7),"")</f>
      </c>
      <c r="H241" s="30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30"/>
      <c r="AB241" s="7"/>
    </row>
    <row r="242" ht="12.75" customHeight="1">
      <c r="A242" s="31">
        <f>1+A241</f>
        <v>229</v>
      </c>
      <c r="B242" s="26"/>
      <c r="C242" t="s" s="43">
        <f>IF(A242&lt;=$D$8,A242,"")</f>
      </c>
      <c r="D242" t="s" s="44">
        <f>IF(A242&lt;=$D$8,D241-F241,"")</f>
      </c>
      <c r="E242" t="s" s="44">
        <f>IF(A242&lt;=$D$8,-IPMT($D$10,C242,$D$8,$D$7),"")</f>
      </c>
      <c r="F242" t="s" s="44">
        <f>IF(A242&lt;=$D$8,-PPMT($D$10,C242,$D$8,$D$7),"")</f>
      </c>
      <c r="G242" t="s" s="45">
        <f>IF(A242&lt;=$D$8,-PMT($D$10,$D$8,$D$7),"")</f>
      </c>
      <c r="H242" s="30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30"/>
      <c r="AB242" s="7"/>
    </row>
    <row r="243" ht="12.75" customHeight="1">
      <c r="A243" s="31">
        <f>1+A242</f>
        <v>230</v>
      </c>
      <c r="B243" s="26"/>
      <c r="C243" t="s" s="43">
        <f>IF(A243&lt;=$D$8,A243,"")</f>
      </c>
      <c r="D243" t="s" s="44">
        <f>IF(A243&lt;=$D$8,D242-F242,"")</f>
      </c>
      <c r="E243" t="s" s="44">
        <f>IF(A243&lt;=$D$8,-IPMT($D$10,C243,$D$8,$D$7),"")</f>
      </c>
      <c r="F243" t="s" s="44">
        <f>IF(A243&lt;=$D$8,-PPMT($D$10,C243,$D$8,$D$7),"")</f>
      </c>
      <c r="G243" t="s" s="45">
        <f>IF(A243&lt;=$D$8,-PMT($D$10,$D$8,$D$7),"")</f>
      </c>
      <c r="H243" s="30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30"/>
      <c r="AB243" s="7"/>
    </row>
    <row r="244" ht="12.75" customHeight="1">
      <c r="A244" s="31">
        <f>1+A243</f>
        <v>231</v>
      </c>
      <c r="B244" s="26"/>
      <c r="C244" t="s" s="43">
        <f>IF(A244&lt;=$D$8,A244,"")</f>
      </c>
      <c r="D244" t="s" s="44">
        <f>IF(A244&lt;=$D$8,D243-F243,"")</f>
      </c>
      <c r="E244" t="s" s="44">
        <f>IF(A244&lt;=$D$8,-IPMT($D$10,C244,$D$8,$D$7),"")</f>
      </c>
      <c r="F244" t="s" s="44">
        <f>IF(A244&lt;=$D$8,-PPMT($D$10,C244,$D$8,$D$7),"")</f>
      </c>
      <c r="G244" t="s" s="45">
        <f>IF(A244&lt;=$D$8,-PMT($D$10,$D$8,$D$7),"")</f>
      </c>
      <c r="H244" s="30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30"/>
      <c r="AB244" s="7"/>
    </row>
    <row r="245" ht="12.75" customHeight="1">
      <c r="A245" s="31">
        <f>1+A244</f>
        <v>232</v>
      </c>
      <c r="B245" s="26"/>
      <c r="C245" t="s" s="43">
        <f>IF(A245&lt;=$D$8,A245,"")</f>
      </c>
      <c r="D245" t="s" s="44">
        <f>IF(A245&lt;=$D$8,D244-F244,"")</f>
      </c>
      <c r="E245" t="s" s="44">
        <f>IF(A245&lt;=$D$8,-IPMT($D$10,C245,$D$8,$D$7),"")</f>
      </c>
      <c r="F245" t="s" s="44">
        <f>IF(A245&lt;=$D$8,-PPMT($D$10,C245,$D$8,$D$7),"")</f>
      </c>
      <c r="G245" t="s" s="45">
        <f>IF(A245&lt;=$D$8,-PMT($D$10,$D$8,$D$7),"")</f>
      </c>
      <c r="H245" s="30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30"/>
      <c r="AB245" s="7"/>
    </row>
    <row r="246" ht="12.75" customHeight="1">
      <c r="A246" s="31">
        <f>1+A245</f>
        <v>233</v>
      </c>
      <c r="B246" s="26"/>
      <c r="C246" t="s" s="43">
        <f>IF(A246&lt;=$D$8,A246,"")</f>
      </c>
      <c r="D246" t="s" s="44">
        <f>IF(A246&lt;=$D$8,D245-F245,"")</f>
      </c>
      <c r="E246" t="s" s="44">
        <f>IF(A246&lt;=$D$8,-IPMT($D$10,C246,$D$8,$D$7),"")</f>
      </c>
      <c r="F246" t="s" s="44">
        <f>IF(A246&lt;=$D$8,-PPMT($D$10,C246,$D$8,$D$7),"")</f>
      </c>
      <c r="G246" t="s" s="45">
        <f>IF(A246&lt;=$D$8,-PMT($D$10,$D$8,$D$7),"")</f>
      </c>
      <c r="H246" s="30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30"/>
      <c r="AB246" s="7"/>
    </row>
    <row r="247" ht="12.75" customHeight="1">
      <c r="A247" s="31">
        <f>1+A246</f>
        <v>234</v>
      </c>
      <c r="B247" s="26"/>
      <c r="C247" t="s" s="43">
        <f>IF(A247&lt;=$D$8,A247,"")</f>
      </c>
      <c r="D247" t="s" s="44">
        <f>IF(A247&lt;=$D$8,D246-F246,"")</f>
      </c>
      <c r="E247" t="s" s="44">
        <f>IF(A247&lt;=$D$8,-IPMT($D$10,C247,$D$8,$D$7),"")</f>
      </c>
      <c r="F247" t="s" s="44">
        <f>IF(A247&lt;=$D$8,-PPMT($D$10,C247,$D$8,$D$7),"")</f>
      </c>
      <c r="G247" t="s" s="45">
        <f>IF(A247&lt;=$D$8,-PMT($D$10,$D$8,$D$7),"")</f>
      </c>
      <c r="H247" s="30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30"/>
      <c r="AB247" s="7"/>
    </row>
    <row r="248" ht="12.75" customHeight="1">
      <c r="A248" s="31">
        <f>1+A247</f>
        <v>235</v>
      </c>
      <c r="B248" s="26"/>
      <c r="C248" t="s" s="43">
        <f>IF(A248&lt;=$D$8,A248,"")</f>
      </c>
      <c r="D248" t="s" s="44">
        <f>IF(A248&lt;=$D$8,D247-F247,"")</f>
      </c>
      <c r="E248" t="s" s="44">
        <f>IF(A248&lt;=$D$8,-IPMT($D$10,C248,$D$8,$D$7),"")</f>
      </c>
      <c r="F248" t="s" s="44">
        <f>IF(A248&lt;=$D$8,-PPMT($D$10,C248,$D$8,$D$7),"")</f>
      </c>
      <c r="G248" t="s" s="45">
        <f>IF(A248&lt;=$D$8,-PMT($D$10,$D$8,$D$7),"")</f>
      </c>
      <c r="H248" s="30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30"/>
      <c r="AB248" s="7"/>
    </row>
    <row r="249" ht="12.75" customHeight="1">
      <c r="A249" s="31">
        <f>1+A248</f>
        <v>236</v>
      </c>
      <c r="B249" s="26"/>
      <c r="C249" t="s" s="43">
        <f>IF(A249&lt;=$D$8,A249,"")</f>
      </c>
      <c r="D249" t="s" s="44">
        <f>IF(A249&lt;=$D$8,D248-F248,"")</f>
      </c>
      <c r="E249" t="s" s="44">
        <f>IF(A249&lt;=$D$8,-IPMT($D$10,C249,$D$8,$D$7),"")</f>
      </c>
      <c r="F249" t="s" s="44">
        <f>IF(A249&lt;=$D$8,-PPMT($D$10,C249,$D$8,$D$7),"")</f>
      </c>
      <c r="G249" t="s" s="45">
        <f>IF(A249&lt;=$D$8,-PMT($D$10,$D$8,$D$7),"")</f>
      </c>
      <c r="H249" s="30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30"/>
      <c r="AB249" s="7"/>
    </row>
    <row r="250" ht="12.75" customHeight="1">
      <c r="A250" s="31">
        <f>1+A249</f>
        <v>237</v>
      </c>
      <c r="B250" s="26"/>
      <c r="C250" t="s" s="43">
        <f>IF(A250&lt;=$D$8,A250,"")</f>
      </c>
      <c r="D250" t="s" s="44">
        <f>IF(A250&lt;=$D$8,D249-F249,"")</f>
      </c>
      <c r="E250" t="s" s="44">
        <f>IF(A250&lt;=$D$8,-IPMT($D$10,C250,$D$8,$D$7),"")</f>
      </c>
      <c r="F250" t="s" s="44">
        <f>IF(A250&lt;=$D$8,-PPMT($D$10,C250,$D$8,$D$7),"")</f>
      </c>
      <c r="G250" t="s" s="45">
        <f>IF(A250&lt;=$D$8,-PMT($D$10,$D$8,$D$7),"")</f>
      </c>
      <c r="H250" s="30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30"/>
      <c r="AB250" s="7"/>
    </row>
    <row r="251" ht="12.75" customHeight="1">
      <c r="A251" s="31">
        <f>1+A250</f>
        <v>238</v>
      </c>
      <c r="B251" s="26"/>
      <c r="C251" t="s" s="43">
        <f>IF(A251&lt;=$D$8,A251,"")</f>
      </c>
      <c r="D251" t="s" s="44">
        <f>IF(A251&lt;=$D$8,D250-F250,"")</f>
      </c>
      <c r="E251" t="s" s="44">
        <f>IF(A251&lt;=$D$8,-IPMT($D$10,C251,$D$8,$D$7),"")</f>
      </c>
      <c r="F251" t="s" s="44">
        <f>IF(A251&lt;=$D$8,-PPMT($D$10,C251,$D$8,$D$7),"")</f>
      </c>
      <c r="G251" t="s" s="45">
        <f>IF(A251&lt;=$D$8,-PMT($D$10,$D$8,$D$7),"")</f>
      </c>
      <c r="H251" s="30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30"/>
      <c r="AB251" s="7"/>
    </row>
    <row r="252" ht="12.75" customHeight="1">
      <c r="A252" s="31">
        <f>1+A251</f>
        <v>239</v>
      </c>
      <c r="B252" s="26"/>
      <c r="C252" t="s" s="43">
        <f>IF(A252&lt;=$D$8,A252,"")</f>
      </c>
      <c r="D252" t="s" s="44">
        <f>IF(A252&lt;=$D$8,D251-F251,"")</f>
      </c>
      <c r="E252" t="s" s="44">
        <f>IF(A252&lt;=$D$8,-IPMT($D$10,C252,$D$8,$D$7),"")</f>
      </c>
      <c r="F252" t="s" s="44">
        <f>IF(A252&lt;=$D$8,-PPMT($D$10,C252,$D$8,$D$7),"")</f>
      </c>
      <c r="G252" t="s" s="45">
        <f>IF(A252&lt;=$D$8,-PMT($D$10,$D$8,$D$7),"")</f>
      </c>
      <c r="H252" s="30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30"/>
      <c r="AB252" s="7"/>
    </row>
    <row r="253" ht="12.75" customHeight="1">
      <c r="A253" s="31">
        <f>1+A252</f>
        <v>240</v>
      </c>
      <c r="B253" s="26"/>
      <c r="C253" t="s" s="43">
        <f>IF(A253&lt;=$D$8,A253,"")</f>
      </c>
      <c r="D253" t="s" s="44">
        <f>IF(A253&lt;=$D$8,D252-F252,"")</f>
      </c>
      <c r="E253" t="s" s="44">
        <f>IF(A253&lt;=$D$8,-IPMT($D$10,C253,$D$8,$D$7),"")</f>
      </c>
      <c r="F253" t="s" s="44">
        <f>IF(A253&lt;=$D$8,-PPMT($D$10,C253,$D$8,$D$7),"")</f>
      </c>
      <c r="G253" t="s" s="45">
        <f>IF(A253&lt;=$D$8,-PMT($D$10,$D$8,$D$7),"")</f>
      </c>
      <c r="H253" s="30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30"/>
      <c r="AB253" s="7"/>
    </row>
    <row r="254" ht="12.75" customHeight="1">
      <c r="A254" s="31">
        <f>1+A253</f>
        <v>241</v>
      </c>
      <c r="B254" s="26"/>
      <c r="C254" t="s" s="43">
        <f>IF(A254&lt;=$D$8,A254,"")</f>
      </c>
      <c r="D254" t="s" s="44">
        <f>IF(A254&lt;=$D$8,D253-F253,"")</f>
      </c>
      <c r="E254" t="s" s="44">
        <f>IF(A254&lt;=$D$8,-IPMT($D$10,C254,$D$8,$D$7),"")</f>
      </c>
      <c r="F254" t="s" s="44">
        <f>IF(A254&lt;=$D$8,-PPMT($D$10,C254,$D$8,$D$7),"")</f>
      </c>
      <c r="G254" t="s" s="45">
        <f>IF(A254&lt;=$D$8,-PMT($D$10,$D$8,$D$7),"")</f>
      </c>
      <c r="H254" s="30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30"/>
      <c r="AB254" s="7"/>
    </row>
    <row r="255" ht="12.75" customHeight="1">
      <c r="A255" s="31">
        <f>1+A254</f>
        <v>242</v>
      </c>
      <c r="B255" s="26"/>
      <c r="C255" t="s" s="43">
        <f>IF(A255&lt;=$D$8,A255,"")</f>
      </c>
      <c r="D255" t="s" s="44">
        <f>IF(A255&lt;=$D$8,D254-F254,"")</f>
      </c>
      <c r="E255" t="s" s="44">
        <f>IF(A255&lt;=$D$8,-IPMT($D$10,C255,$D$8,$D$7),"")</f>
      </c>
      <c r="F255" t="s" s="44">
        <f>IF(A255&lt;=$D$8,-PPMT($D$10,C255,$D$8,$D$7),"")</f>
      </c>
      <c r="G255" t="s" s="45">
        <f>IF(A255&lt;=$D$8,-PMT($D$10,$D$8,$D$7),"")</f>
      </c>
      <c r="H255" s="30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30"/>
      <c r="AB255" s="7"/>
    </row>
    <row r="256" ht="12.75" customHeight="1">
      <c r="A256" s="31">
        <f>1+A255</f>
        <v>243</v>
      </c>
      <c r="B256" s="26"/>
      <c r="C256" t="s" s="43">
        <f>IF(A256&lt;=$D$8,A256,"")</f>
      </c>
      <c r="D256" t="s" s="44">
        <f>IF(A256&lt;=$D$8,D255-F255,"")</f>
      </c>
      <c r="E256" t="s" s="44">
        <f>IF(A256&lt;=$D$8,-IPMT($D$10,C256,$D$8,$D$7),"")</f>
      </c>
      <c r="F256" t="s" s="44">
        <f>IF(A256&lt;=$D$8,-PPMT($D$10,C256,$D$8,$D$7),"")</f>
      </c>
      <c r="G256" t="s" s="45">
        <f>IF(A256&lt;=$D$8,-PMT($D$10,$D$8,$D$7),"")</f>
      </c>
      <c r="H256" s="30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30"/>
      <c r="AB256" s="7"/>
    </row>
    <row r="257" ht="12.75" customHeight="1">
      <c r="A257" s="31">
        <f>1+A256</f>
        <v>244</v>
      </c>
      <c r="B257" s="26"/>
      <c r="C257" t="s" s="43">
        <f>IF(A257&lt;=$D$8,A257,"")</f>
      </c>
      <c r="D257" t="s" s="44">
        <f>IF(A257&lt;=$D$8,D256-F256,"")</f>
      </c>
      <c r="E257" t="s" s="44">
        <f>IF(A257&lt;=$D$8,-IPMT($D$10,C257,$D$8,$D$7),"")</f>
      </c>
      <c r="F257" t="s" s="44">
        <f>IF(A257&lt;=$D$8,-PPMT($D$10,C257,$D$8,$D$7),"")</f>
      </c>
      <c r="G257" t="s" s="45">
        <f>IF(A257&lt;=$D$8,-PMT($D$10,$D$8,$D$7),"")</f>
      </c>
      <c r="H257" s="30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30"/>
      <c r="AB257" s="7"/>
    </row>
    <row r="258" ht="12.75" customHeight="1">
      <c r="A258" s="31">
        <f>1+A257</f>
        <v>245</v>
      </c>
      <c r="B258" s="26"/>
      <c r="C258" t="s" s="43">
        <f>IF(A258&lt;=$D$8,A258,"")</f>
      </c>
      <c r="D258" t="s" s="44">
        <f>IF(A258&lt;=$D$8,D257-F257,"")</f>
      </c>
      <c r="E258" t="s" s="44">
        <f>IF(A258&lt;=$D$8,-IPMT($D$10,C258,$D$8,$D$7),"")</f>
      </c>
      <c r="F258" t="s" s="44">
        <f>IF(A258&lt;=$D$8,-PPMT($D$10,C258,$D$8,$D$7),"")</f>
      </c>
      <c r="G258" t="s" s="45">
        <f>IF(A258&lt;=$D$8,-PMT($D$10,$D$8,$D$7),"")</f>
      </c>
      <c r="H258" s="30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30"/>
      <c r="AB258" s="7"/>
    </row>
    <row r="259" ht="12.75" customHeight="1">
      <c r="A259" s="31">
        <f>1+A258</f>
        <v>246</v>
      </c>
      <c r="B259" s="26"/>
      <c r="C259" t="s" s="43">
        <f>IF(A259&lt;=$D$8,A259,"")</f>
      </c>
      <c r="D259" t="s" s="44">
        <f>IF(A259&lt;=$D$8,D258-F258,"")</f>
      </c>
      <c r="E259" t="s" s="44">
        <f>IF(A259&lt;=$D$8,-IPMT($D$10,C259,$D$8,$D$7),"")</f>
      </c>
      <c r="F259" t="s" s="44">
        <f>IF(A259&lt;=$D$8,-PPMT($D$10,C259,$D$8,$D$7),"")</f>
      </c>
      <c r="G259" t="s" s="45">
        <f>IF(A259&lt;=$D$8,-PMT($D$10,$D$8,$D$7),"")</f>
      </c>
      <c r="H259" s="30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30"/>
      <c r="AB259" s="7"/>
    </row>
    <row r="260" ht="12.75" customHeight="1">
      <c r="A260" s="31">
        <f>1+A259</f>
        <v>247</v>
      </c>
      <c r="B260" s="26"/>
      <c r="C260" t="s" s="43">
        <f>IF(A260&lt;=$D$8,A260,"")</f>
      </c>
      <c r="D260" t="s" s="44">
        <f>IF(A260&lt;=$D$8,D259-F259,"")</f>
      </c>
      <c r="E260" t="s" s="44">
        <f>IF(A260&lt;=$D$8,-IPMT($D$10,C260,$D$8,$D$7),"")</f>
      </c>
      <c r="F260" t="s" s="44">
        <f>IF(A260&lt;=$D$8,-PPMT($D$10,C260,$D$8,$D$7),"")</f>
      </c>
      <c r="G260" t="s" s="45">
        <f>IF(A260&lt;=$D$8,-PMT($D$10,$D$8,$D$7),"")</f>
      </c>
      <c r="H260" s="30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30"/>
      <c r="AB260" s="7"/>
    </row>
    <row r="261" ht="12.75" customHeight="1">
      <c r="A261" s="31">
        <f>1+A260</f>
        <v>248</v>
      </c>
      <c r="B261" s="26"/>
      <c r="C261" t="s" s="43">
        <f>IF(A261&lt;=$D$8,A261,"")</f>
      </c>
      <c r="D261" t="s" s="44">
        <f>IF(A261&lt;=$D$8,D260-F260,"")</f>
      </c>
      <c r="E261" t="s" s="44">
        <f>IF(A261&lt;=$D$8,-IPMT($D$10,C261,$D$8,$D$7),"")</f>
      </c>
      <c r="F261" t="s" s="44">
        <f>IF(A261&lt;=$D$8,-PPMT($D$10,C261,$D$8,$D$7),"")</f>
      </c>
      <c r="G261" t="s" s="45">
        <f>IF(A261&lt;=$D$8,-PMT($D$10,$D$8,$D$7),"")</f>
      </c>
      <c r="H261" s="30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30"/>
      <c r="AB261" s="7"/>
    </row>
    <row r="262" ht="12.75" customHeight="1">
      <c r="A262" s="31">
        <f>1+A261</f>
        <v>249</v>
      </c>
      <c r="B262" s="26"/>
      <c r="C262" t="s" s="43">
        <f>IF(A262&lt;=$D$8,A262,"")</f>
      </c>
      <c r="D262" t="s" s="44">
        <f>IF(A262&lt;=$D$8,D261-F261,"")</f>
      </c>
      <c r="E262" t="s" s="44">
        <f>IF(A262&lt;=$D$8,-IPMT($D$10,C262,$D$8,$D$7),"")</f>
      </c>
      <c r="F262" t="s" s="44">
        <f>IF(A262&lt;=$D$8,-PPMT($D$10,C262,$D$8,$D$7),"")</f>
      </c>
      <c r="G262" t="s" s="45">
        <f>IF(A262&lt;=$D$8,-PMT($D$10,$D$8,$D$7),"")</f>
      </c>
      <c r="H262" s="30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30"/>
      <c r="AB262" s="7"/>
    </row>
    <row r="263" ht="12.75" customHeight="1">
      <c r="A263" s="31">
        <f>1+A262</f>
        <v>250</v>
      </c>
      <c r="B263" s="26"/>
      <c r="C263" t="s" s="43">
        <f>IF(A263&lt;=$D$8,A263,"")</f>
      </c>
      <c r="D263" t="s" s="44">
        <f>IF(A263&lt;=$D$8,D262-F262,"")</f>
      </c>
      <c r="E263" t="s" s="44">
        <f>IF(A263&lt;=$D$8,-IPMT($D$10,C263,$D$8,$D$7),"")</f>
      </c>
      <c r="F263" t="s" s="44">
        <f>IF(A263&lt;=$D$8,-PPMT($D$10,C263,$D$8,$D$7),"")</f>
      </c>
      <c r="G263" t="s" s="45">
        <f>IF(A263&lt;=$D$8,-PMT($D$10,$D$8,$D$7),"")</f>
      </c>
      <c r="H263" s="30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30"/>
      <c r="AB263" s="7"/>
    </row>
    <row r="264" ht="12.75" customHeight="1">
      <c r="A264" s="31">
        <f>1+A263</f>
        <v>251</v>
      </c>
      <c r="B264" s="26"/>
      <c r="C264" t="s" s="43">
        <f>IF(A264&lt;=$D$8,A264,"")</f>
      </c>
      <c r="D264" t="s" s="44">
        <f>IF(A264&lt;=$D$8,D263-F263,"")</f>
      </c>
      <c r="E264" t="s" s="44">
        <f>IF(A264&lt;=$D$8,-IPMT($D$10,C264,$D$8,$D$7),"")</f>
      </c>
      <c r="F264" t="s" s="44">
        <f>IF(A264&lt;=$D$8,-PPMT($D$10,C264,$D$8,$D$7),"")</f>
      </c>
      <c r="G264" t="s" s="45">
        <f>IF(A264&lt;=$D$8,-PMT($D$10,$D$8,$D$7),"")</f>
      </c>
      <c r="H264" s="30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30"/>
      <c r="AB264" s="7"/>
    </row>
    <row r="265" ht="12.75" customHeight="1">
      <c r="A265" s="31">
        <f>1+A264</f>
        <v>252</v>
      </c>
      <c r="B265" s="26"/>
      <c r="C265" t="s" s="43">
        <f>IF(A265&lt;=$D$8,A265,"")</f>
      </c>
      <c r="D265" t="s" s="44">
        <f>IF(A265&lt;=$D$8,D264-F264,"")</f>
      </c>
      <c r="E265" t="s" s="44">
        <f>IF(A265&lt;=$D$8,-IPMT($D$10,C265,$D$8,$D$7),"")</f>
      </c>
      <c r="F265" t="s" s="44">
        <f>IF(A265&lt;=$D$8,-PPMT($D$10,C265,$D$8,$D$7),"")</f>
      </c>
      <c r="G265" t="s" s="45">
        <f>IF(A265&lt;=$D$8,-PMT($D$10,$D$8,$D$7),"")</f>
      </c>
      <c r="H265" s="30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30"/>
      <c r="AB265" s="7"/>
    </row>
    <row r="266" ht="12.75" customHeight="1">
      <c r="A266" s="31">
        <f>1+A265</f>
        <v>253</v>
      </c>
      <c r="B266" s="26"/>
      <c r="C266" t="s" s="43">
        <f>IF(A266&lt;=$D$8,A266,"")</f>
      </c>
      <c r="D266" t="s" s="44">
        <f>IF(A266&lt;=$D$8,D265-F265,"")</f>
      </c>
      <c r="E266" t="s" s="44">
        <f>IF(A266&lt;=$D$8,-IPMT($D$10,C266,$D$8,$D$7),"")</f>
      </c>
      <c r="F266" t="s" s="44">
        <f>IF(A266&lt;=$D$8,-PPMT($D$10,C266,$D$8,$D$7),"")</f>
      </c>
      <c r="G266" t="s" s="45">
        <f>IF(A266&lt;=$D$8,-PMT($D$10,$D$8,$D$7),"")</f>
      </c>
      <c r="H266" s="30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30"/>
      <c r="AB266" s="7"/>
    </row>
    <row r="267" ht="12.75" customHeight="1">
      <c r="A267" s="31">
        <f>1+A266</f>
        <v>254</v>
      </c>
      <c r="B267" s="26"/>
      <c r="C267" t="s" s="43">
        <f>IF(A267&lt;=$D$8,A267,"")</f>
      </c>
      <c r="D267" t="s" s="44">
        <f>IF(A267&lt;=$D$8,D266-F266,"")</f>
      </c>
      <c r="E267" t="s" s="44">
        <f>IF(A267&lt;=$D$8,-IPMT($D$10,C267,$D$8,$D$7),"")</f>
      </c>
      <c r="F267" t="s" s="44">
        <f>IF(A267&lt;=$D$8,-PPMT($D$10,C267,$D$8,$D$7),"")</f>
      </c>
      <c r="G267" t="s" s="45">
        <f>IF(A267&lt;=$D$8,-PMT($D$10,$D$8,$D$7),"")</f>
      </c>
      <c r="H267" s="30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30"/>
      <c r="AB267" s="7"/>
    </row>
    <row r="268" ht="12.75" customHeight="1">
      <c r="A268" s="31">
        <f>1+A267</f>
        <v>255</v>
      </c>
      <c r="B268" s="26"/>
      <c r="C268" t="s" s="43">
        <f>IF(A268&lt;=$D$8,A268,"")</f>
      </c>
      <c r="D268" t="s" s="44">
        <f>IF(A268&lt;=$D$8,D267-F267,"")</f>
      </c>
      <c r="E268" t="s" s="44">
        <f>IF(A268&lt;=$D$8,-IPMT($D$10,C268,$D$8,$D$7),"")</f>
      </c>
      <c r="F268" t="s" s="44">
        <f>IF(A268&lt;=$D$8,-PPMT($D$10,C268,$D$8,$D$7),"")</f>
      </c>
      <c r="G268" t="s" s="45">
        <f>IF(A268&lt;=$D$8,-PMT($D$10,$D$8,$D$7),"")</f>
      </c>
      <c r="H268" s="30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30"/>
      <c r="AB268" s="7"/>
    </row>
    <row r="269" ht="12.75" customHeight="1">
      <c r="A269" s="31">
        <f>1+A268</f>
        <v>256</v>
      </c>
      <c r="B269" s="26"/>
      <c r="C269" t="s" s="43">
        <f>IF(A269&lt;=$D$8,A269,"")</f>
      </c>
      <c r="D269" t="s" s="44">
        <f>IF(A269&lt;=$D$8,D268-F268,"")</f>
      </c>
      <c r="E269" t="s" s="44">
        <f>IF(A269&lt;=$D$8,-IPMT($D$10,C269,$D$8,$D$7),"")</f>
      </c>
      <c r="F269" t="s" s="44">
        <f>IF(A269&lt;=$D$8,-PPMT($D$10,C269,$D$8,$D$7),"")</f>
      </c>
      <c r="G269" t="s" s="45">
        <f>IF(A269&lt;=$D$8,-PMT($D$10,$D$8,$D$7),"")</f>
      </c>
      <c r="H269" s="30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30"/>
      <c r="AB269" s="7"/>
    </row>
    <row r="270" ht="12.75" customHeight="1">
      <c r="A270" s="31">
        <f>1+A269</f>
        <v>257</v>
      </c>
      <c r="B270" s="26"/>
      <c r="C270" t="s" s="43">
        <f>IF(A270&lt;=$D$8,A270,"")</f>
      </c>
      <c r="D270" t="s" s="44">
        <f>IF(A270&lt;=$D$8,D269-F269,"")</f>
      </c>
      <c r="E270" t="s" s="44">
        <f>IF(A270&lt;=$D$8,-IPMT($D$10,C270,$D$8,$D$7),"")</f>
      </c>
      <c r="F270" t="s" s="44">
        <f>IF(A270&lt;=$D$8,-PPMT($D$10,C270,$D$8,$D$7),"")</f>
      </c>
      <c r="G270" t="s" s="45">
        <f>IF(A270&lt;=$D$8,-PMT($D$10,$D$8,$D$7),"")</f>
      </c>
      <c r="H270" s="30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30"/>
      <c r="AB270" s="7"/>
    </row>
    <row r="271" ht="12.75" customHeight="1">
      <c r="A271" s="31">
        <f>1+A270</f>
        <v>258</v>
      </c>
      <c r="B271" s="26"/>
      <c r="C271" t="s" s="43">
        <f>IF(A271&lt;=$D$8,A271,"")</f>
      </c>
      <c r="D271" t="s" s="44">
        <f>IF(A271&lt;=$D$8,D270-F270,"")</f>
      </c>
      <c r="E271" t="s" s="44">
        <f>IF(A271&lt;=$D$8,-IPMT($D$10,C271,$D$8,$D$7),"")</f>
      </c>
      <c r="F271" t="s" s="44">
        <f>IF(A271&lt;=$D$8,-PPMT($D$10,C271,$D$8,$D$7),"")</f>
      </c>
      <c r="G271" t="s" s="45">
        <f>IF(A271&lt;=$D$8,-PMT($D$10,$D$8,$D$7),"")</f>
      </c>
      <c r="H271" s="30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30"/>
      <c r="AB271" s="7"/>
    </row>
    <row r="272" ht="12.75" customHeight="1">
      <c r="A272" s="31">
        <f>1+A271</f>
        <v>259</v>
      </c>
      <c r="B272" s="26"/>
      <c r="C272" t="s" s="43">
        <f>IF(A272&lt;=$D$8,A272,"")</f>
      </c>
      <c r="D272" t="s" s="44">
        <f>IF(A272&lt;=$D$8,D271-F271,"")</f>
      </c>
      <c r="E272" t="s" s="44">
        <f>IF(A272&lt;=$D$8,-IPMT($D$10,C272,$D$8,$D$7),"")</f>
      </c>
      <c r="F272" t="s" s="44">
        <f>IF(A272&lt;=$D$8,-PPMT($D$10,C272,$D$8,$D$7),"")</f>
      </c>
      <c r="G272" t="s" s="45">
        <f>IF(A272&lt;=$D$8,-PMT($D$10,$D$8,$D$7),"")</f>
      </c>
      <c r="H272" s="30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30"/>
      <c r="AB272" s="7"/>
    </row>
    <row r="273" ht="12.75" customHeight="1">
      <c r="A273" s="31">
        <f>1+A272</f>
        <v>260</v>
      </c>
      <c r="B273" s="26"/>
      <c r="C273" t="s" s="43">
        <f>IF(A273&lt;=$D$8,A273,"")</f>
      </c>
      <c r="D273" t="s" s="44">
        <f>IF(A273&lt;=$D$8,D272-F272,"")</f>
      </c>
      <c r="E273" t="s" s="44">
        <f>IF(A273&lt;=$D$8,-IPMT($D$10,C273,$D$8,$D$7),"")</f>
      </c>
      <c r="F273" t="s" s="44">
        <f>IF(A273&lt;=$D$8,-PPMT($D$10,C273,$D$8,$D$7),"")</f>
      </c>
      <c r="G273" t="s" s="45">
        <f>IF(A273&lt;=$D$8,-PMT($D$10,$D$8,$D$7),"")</f>
      </c>
      <c r="H273" s="30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30"/>
      <c r="AB273" s="7"/>
    </row>
    <row r="274" ht="12.75" customHeight="1">
      <c r="A274" s="31">
        <f>1+A273</f>
        <v>261</v>
      </c>
      <c r="B274" s="26"/>
      <c r="C274" t="s" s="43">
        <f>IF(A274&lt;=$D$8,A274,"")</f>
      </c>
      <c r="D274" t="s" s="44">
        <f>IF(A274&lt;=$D$8,D273-F273,"")</f>
      </c>
      <c r="E274" t="s" s="44">
        <f>IF(A274&lt;=$D$8,-IPMT($D$10,C274,$D$8,$D$7),"")</f>
      </c>
      <c r="F274" t="s" s="44">
        <f>IF(A274&lt;=$D$8,-PPMT($D$10,C274,$D$8,$D$7),"")</f>
      </c>
      <c r="G274" t="s" s="45">
        <f>IF(A274&lt;=$D$8,-PMT($D$10,$D$8,$D$7),"")</f>
      </c>
      <c r="H274" s="30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30"/>
      <c r="AB274" s="7"/>
    </row>
    <row r="275" ht="12.75" customHeight="1">
      <c r="A275" s="31">
        <f>1+A274</f>
        <v>262</v>
      </c>
      <c r="B275" s="26"/>
      <c r="C275" t="s" s="43">
        <f>IF(A275&lt;=$D$8,A275,"")</f>
      </c>
      <c r="D275" t="s" s="44">
        <f>IF(A275&lt;=$D$8,D274-F274,"")</f>
      </c>
      <c r="E275" t="s" s="44">
        <f>IF(A275&lt;=$D$8,-IPMT($D$10,C275,$D$8,$D$7),"")</f>
      </c>
      <c r="F275" t="s" s="44">
        <f>IF(A275&lt;=$D$8,-PPMT($D$10,C275,$D$8,$D$7),"")</f>
      </c>
      <c r="G275" t="s" s="45">
        <f>IF(A275&lt;=$D$8,-PMT($D$10,$D$8,$D$7),"")</f>
      </c>
      <c r="H275" s="30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30"/>
      <c r="AB275" s="7"/>
    </row>
    <row r="276" ht="12.75" customHeight="1">
      <c r="A276" s="31">
        <f>1+A275</f>
        <v>263</v>
      </c>
      <c r="B276" s="26"/>
      <c r="C276" t="s" s="43">
        <f>IF(A276&lt;=$D$8,A276,"")</f>
      </c>
      <c r="D276" t="s" s="44">
        <f>IF(A276&lt;=$D$8,D275-F275,"")</f>
      </c>
      <c r="E276" t="s" s="44">
        <f>IF(A276&lt;=$D$8,-IPMT($D$10,C276,$D$8,$D$7),"")</f>
      </c>
      <c r="F276" t="s" s="44">
        <f>IF(A276&lt;=$D$8,-PPMT($D$10,C276,$D$8,$D$7),"")</f>
      </c>
      <c r="G276" t="s" s="45">
        <f>IF(A276&lt;=$D$8,-PMT($D$10,$D$8,$D$7),"")</f>
      </c>
      <c r="H276" s="30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30"/>
      <c r="AB276" s="7"/>
    </row>
    <row r="277" ht="12.75" customHeight="1">
      <c r="A277" s="31">
        <f>1+A276</f>
        <v>264</v>
      </c>
      <c r="B277" s="26"/>
      <c r="C277" t="s" s="43">
        <f>IF(A277&lt;=$D$8,A277,"")</f>
      </c>
      <c r="D277" t="s" s="44">
        <f>IF(A277&lt;=$D$8,D276-F276,"")</f>
      </c>
      <c r="E277" t="s" s="44">
        <f>IF(A277&lt;=$D$8,-IPMT($D$10,C277,$D$8,$D$7),"")</f>
      </c>
      <c r="F277" t="s" s="44">
        <f>IF(A277&lt;=$D$8,-PPMT($D$10,C277,$D$8,$D$7),"")</f>
      </c>
      <c r="G277" t="s" s="45">
        <f>IF(A277&lt;=$D$8,-PMT($D$10,$D$8,$D$7),"")</f>
      </c>
      <c r="H277" s="30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30"/>
      <c r="AB277" s="7"/>
    </row>
    <row r="278" ht="12.75" customHeight="1">
      <c r="A278" s="31">
        <f>1+A277</f>
        <v>265</v>
      </c>
      <c r="B278" s="26"/>
      <c r="C278" t="s" s="43">
        <f>IF(A278&lt;=$D$8,A278,"")</f>
      </c>
      <c r="D278" t="s" s="44">
        <f>IF(A278&lt;=$D$8,D277-F277,"")</f>
      </c>
      <c r="E278" t="s" s="44">
        <f>IF(A278&lt;=$D$8,-IPMT($D$10,C278,$D$8,$D$7),"")</f>
      </c>
      <c r="F278" t="s" s="44">
        <f>IF(A278&lt;=$D$8,-PPMT($D$10,C278,$D$8,$D$7),"")</f>
      </c>
      <c r="G278" t="s" s="45">
        <f>IF(A278&lt;=$D$8,-PMT($D$10,$D$8,$D$7),"")</f>
      </c>
      <c r="H278" s="30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30"/>
      <c r="AB278" s="7"/>
    </row>
    <row r="279" ht="12.75" customHeight="1">
      <c r="A279" s="31">
        <f>1+A278</f>
        <v>266</v>
      </c>
      <c r="B279" s="26"/>
      <c r="C279" t="s" s="43">
        <f>IF(A279&lt;=$D$8,A279,"")</f>
      </c>
      <c r="D279" t="s" s="44">
        <f>IF(A279&lt;=$D$8,D278-F278,"")</f>
      </c>
      <c r="E279" t="s" s="44">
        <f>IF(A279&lt;=$D$8,-IPMT($D$10,C279,$D$8,$D$7),"")</f>
      </c>
      <c r="F279" t="s" s="44">
        <f>IF(A279&lt;=$D$8,-PPMT($D$10,C279,$D$8,$D$7),"")</f>
      </c>
      <c r="G279" t="s" s="45">
        <f>IF(A279&lt;=$D$8,-PMT($D$10,$D$8,$D$7),"")</f>
      </c>
      <c r="H279" s="30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30"/>
      <c r="AB279" s="7"/>
    </row>
    <row r="280" ht="12.75" customHeight="1">
      <c r="A280" s="31">
        <f>1+A279</f>
        <v>267</v>
      </c>
      <c r="B280" s="26"/>
      <c r="C280" t="s" s="43">
        <f>IF(A280&lt;=$D$8,A280,"")</f>
      </c>
      <c r="D280" t="s" s="44">
        <f>IF(A280&lt;=$D$8,D279-F279,"")</f>
      </c>
      <c r="E280" t="s" s="44">
        <f>IF(A280&lt;=$D$8,-IPMT($D$10,C280,$D$8,$D$7),"")</f>
      </c>
      <c r="F280" t="s" s="44">
        <f>IF(A280&lt;=$D$8,-PPMT($D$10,C280,$D$8,$D$7),"")</f>
      </c>
      <c r="G280" t="s" s="45">
        <f>IF(A280&lt;=$D$8,-PMT($D$10,$D$8,$D$7),"")</f>
      </c>
      <c r="H280" s="30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30"/>
      <c r="AB280" s="7"/>
    </row>
    <row r="281" ht="12.75" customHeight="1">
      <c r="A281" s="31">
        <f>1+A280</f>
        <v>268</v>
      </c>
      <c r="B281" s="26"/>
      <c r="C281" t="s" s="43">
        <f>IF(A281&lt;=$D$8,A281,"")</f>
      </c>
      <c r="D281" t="s" s="44">
        <f>IF(A281&lt;=$D$8,D280-F280,"")</f>
      </c>
      <c r="E281" t="s" s="44">
        <f>IF(A281&lt;=$D$8,-IPMT($D$10,C281,$D$8,$D$7),"")</f>
      </c>
      <c r="F281" t="s" s="44">
        <f>IF(A281&lt;=$D$8,-PPMT($D$10,C281,$D$8,$D$7),"")</f>
      </c>
      <c r="G281" t="s" s="45">
        <f>IF(A281&lt;=$D$8,-PMT($D$10,$D$8,$D$7),"")</f>
      </c>
      <c r="H281" s="30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30"/>
      <c r="AB281" s="7"/>
    </row>
    <row r="282" ht="12.75" customHeight="1">
      <c r="A282" s="31">
        <f>1+A281</f>
        <v>269</v>
      </c>
      <c r="B282" s="26"/>
      <c r="C282" t="s" s="43">
        <f>IF(A282&lt;=$D$8,A282,"")</f>
      </c>
      <c r="D282" t="s" s="44">
        <f>IF(A282&lt;=$D$8,D281-F281,"")</f>
      </c>
      <c r="E282" t="s" s="44">
        <f>IF(A282&lt;=$D$8,-IPMT($D$10,C282,$D$8,$D$7),"")</f>
      </c>
      <c r="F282" t="s" s="44">
        <f>IF(A282&lt;=$D$8,-PPMT($D$10,C282,$D$8,$D$7),"")</f>
      </c>
      <c r="G282" t="s" s="45">
        <f>IF(A282&lt;=$D$8,-PMT($D$10,$D$8,$D$7),"")</f>
      </c>
      <c r="H282" s="30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30"/>
      <c r="AB282" s="7"/>
    </row>
    <row r="283" ht="12.75" customHeight="1">
      <c r="A283" s="31">
        <f>1+A282</f>
        <v>270</v>
      </c>
      <c r="B283" s="26"/>
      <c r="C283" t="s" s="43">
        <f>IF(A283&lt;=$D$8,A283,"")</f>
      </c>
      <c r="D283" t="s" s="44">
        <f>IF(A283&lt;=$D$8,D282-F282,"")</f>
      </c>
      <c r="E283" t="s" s="44">
        <f>IF(A283&lt;=$D$8,-IPMT($D$10,C283,$D$8,$D$7),"")</f>
      </c>
      <c r="F283" t="s" s="44">
        <f>IF(A283&lt;=$D$8,-PPMT($D$10,C283,$D$8,$D$7),"")</f>
      </c>
      <c r="G283" t="s" s="45">
        <f>IF(A283&lt;=$D$8,-PMT($D$10,$D$8,$D$7),"")</f>
      </c>
      <c r="H283" s="30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30"/>
      <c r="AB283" s="7"/>
    </row>
    <row r="284" ht="12.75" customHeight="1">
      <c r="A284" s="31">
        <f>1+A283</f>
        <v>271</v>
      </c>
      <c r="B284" s="26"/>
      <c r="C284" t="s" s="43">
        <f>IF(A284&lt;=$D$8,A284,"")</f>
      </c>
      <c r="D284" t="s" s="44">
        <f>IF(A284&lt;=$D$8,D283-F283,"")</f>
      </c>
      <c r="E284" t="s" s="44">
        <f>IF(A284&lt;=$D$8,-IPMT($D$10,C284,$D$8,$D$7),"")</f>
      </c>
      <c r="F284" t="s" s="44">
        <f>IF(A284&lt;=$D$8,-PPMT($D$10,C284,$D$8,$D$7),"")</f>
      </c>
      <c r="G284" t="s" s="45">
        <f>IF(A284&lt;=$D$8,-PMT($D$10,$D$8,$D$7),"")</f>
      </c>
      <c r="H284" s="30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30"/>
      <c r="AB284" s="7"/>
    </row>
    <row r="285" ht="12.75" customHeight="1">
      <c r="A285" s="31">
        <f>1+A284</f>
        <v>272</v>
      </c>
      <c r="B285" s="26"/>
      <c r="C285" t="s" s="43">
        <f>IF(A285&lt;=$D$8,A285,"")</f>
      </c>
      <c r="D285" t="s" s="44">
        <f>IF(A285&lt;=$D$8,D284-F284,"")</f>
      </c>
      <c r="E285" t="s" s="44">
        <f>IF(A285&lt;=$D$8,-IPMT($D$10,C285,$D$8,$D$7),"")</f>
      </c>
      <c r="F285" t="s" s="44">
        <f>IF(A285&lt;=$D$8,-PPMT($D$10,C285,$D$8,$D$7),"")</f>
      </c>
      <c r="G285" t="s" s="45">
        <f>IF(A285&lt;=$D$8,-PMT($D$10,$D$8,$D$7),"")</f>
      </c>
      <c r="H285" s="30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30"/>
      <c r="AB285" s="7"/>
    </row>
    <row r="286" ht="12.75" customHeight="1">
      <c r="A286" s="31">
        <f>1+A285</f>
        <v>273</v>
      </c>
      <c r="B286" s="26"/>
      <c r="C286" t="s" s="43">
        <f>IF(A286&lt;=$D$8,A286,"")</f>
      </c>
      <c r="D286" t="s" s="44">
        <f>IF(A286&lt;=$D$8,D285-F285,"")</f>
      </c>
      <c r="E286" t="s" s="44">
        <f>IF(A286&lt;=$D$8,-IPMT($D$10,C286,$D$8,$D$7),"")</f>
      </c>
      <c r="F286" t="s" s="44">
        <f>IF(A286&lt;=$D$8,-PPMT($D$10,C286,$D$8,$D$7),"")</f>
      </c>
      <c r="G286" t="s" s="45">
        <f>IF(A286&lt;=$D$8,-PMT($D$10,$D$8,$D$7),"")</f>
      </c>
      <c r="H286" s="30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30"/>
      <c r="AB286" s="7"/>
    </row>
    <row r="287" ht="12.75" customHeight="1">
      <c r="A287" s="31">
        <f>1+A286</f>
        <v>274</v>
      </c>
      <c r="B287" s="26"/>
      <c r="C287" t="s" s="43">
        <f>IF(A287&lt;=$D$8,A287,"")</f>
      </c>
      <c r="D287" t="s" s="44">
        <f>IF(A287&lt;=$D$8,D286-F286,"")</f>
      </c>
      <c r="E287" t="s" s="44">
        <f>IF(A287&lt;=$D$8,-IPMT($D$10,C287,$D$8,$D$7),"")</f>
      </c>
      <c r="F287" t="s" s="44">
        <f>IF(A287&lt;=$D$8,-PPMT($D$10,C287,$D$8,$D$7),"")</f>
      </c>
      <c r="G287" t="s" s="45">
        <f>IF(A287&lt;=$D$8,-PMT($D$10,$D$8,$D$7),"")</f>
      </c>
      <c r="H287" s="30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30"/>
      <c r="AB287" s="7"/>
    </row>
    <row r="288" ht="12.75" customHeight="1">
      <c r="A288" s="31">
        <f>1+A287</f>
        <v>275</v>
      </c>
      <c r="B288" s="26"/>
      <c r="C288" t="s" s="43">
        <f>IF(A288&lt;=$D$8,A288,"")</f>
      </c>
      <c r="D288" t="s" s="44">
        <f>IF(A288&lt;=$D$8,D287-F287,"")</f>
      </c>
      <c r="E288" t="s" s="44">
        <f>IF(A288&lt;=$D$8,-IPMT($D$10,C288,$D$8,$D$7),"")</f>
      </c>
      <c r="F288" t="s" s="44">
        <f>IF(A288&lt;=$D$8,-PPMT($D$10,C288,$D$8,$D$7),"")</f>
      </c>
      <c r="G288" t="s" s="45">
        <f>IF(A288&lt;=$D$8,-PMT($D$10,$D$8,$D$7),"")</f>
      </c>
      <c r="H288" s="30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30"/>
      <c r="AB288" s="7"/>
    </row>
    <row r="289" ht="12.75" customHeight="1">
      <c r="A289" s="31">
        <f>1+A288</f>
        <v>276</v>
      </c>
      <c r="B289" s="26"/>
      <c r="C289" t="s" s="43">
        <f>IF(A289&lt;=$D$8,A289,"")</f>
      </c>
      <c r="D289" t="s" s="44">
        <f>IF(A289&lt;=$D$8,D288-F288,"")</f>
      </c>
      <c r="E289" t="s" s="44">
        <f>IF(A289&lt;=$D$8,-IPMT($D$10,C289,$D$8,$D$7),"")</f>
      </c>
      <c r="F289" t="s" s="44">
        <f>IF(A289&lt;=$D$8,-PPMT($D$10,C289,$D$8,$D$7),"")</f>
      </c>
      <c r="G289" t="s" s="45">
        <f>IF(A289&lt;=$D$8,-PMT($D$10,$D$8,$D$7),"")</f>
      </c>
      <c r="H289" s="30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30"/>
      <c r="AB289" s="7"/>
    </row>
    <row r="290" ht="12.75" customHeight="1">
      <c r="A290" s="31">
        <f>1+A289</f>
        <v>277</v>
      </c>
      <c r="B290" s="26"/>
      <c r="C290" t="s" s="43">
        <f>IF(A290&lt;=$D$8,A290,"")</f>
      </c>
      <c r="D290" t="s" s="44">
        <f>IF(A290&lt;=$D$8,D289-F289,"")</f>
      </c>
      <c r="E290" t="s" s="44">
        <f>IF(A290&lt;=$D$8,-IPMT($D$10,C290,$D$8,$D$7),"")</f>
      </c>
      <c r="F290" t="s" s="44">
        <f>IF(A290&lt;=$D$8,-PPMT($D$10,C290,$D$8,$D$7),"")</f>
      </c>
      <c r="G290" t="s" s="45">
        <f>IF(A290&lt;=$D$8,-PMT($D$10,$D$8,$D$7),"")</f>
      </c>
      <c r="H290" s="30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30"/>
      <c r="AB290" s="7"/>
    </row>
    <row r="291" ht="12.75" customHeight="1">
      <c r="A291" s="31">
        <f>1+A290</f>
        <v>278</v>
      </c>
      <c r="B291" s="26"/>
      <c r="C291" t="s" s="43">
        <f>IF(A291&lt;=$D$8,A291,"")</f>
      </c>
      <c r="D291" t="s" s="44">
        <f>IF(A291&lt;=$D$8,D290-F290,"")</f>
      </c>
      <c r="E291" t="s" s="44">
        <f>IF(A291&lt;=$D$8,-IPMT($D$10,C291,$D$8,$D$7),"")</f>
      </c>
      <c r="F291" t="s" s="44">
        <f>IF(A291&lt;=$D$8,-PPMT($D$10,C291,$D$8,$D$7),"")</f>
      </c>
      <c r="G291" t="s" s="45">
        <f>IF(A291&lt;=$D$8,-PMT($D$10,$D$8,$D$7),"")</f>
      </c>
      <c r="H291" s="30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30"/>
      <c r="AB291" s="7"/>
    </row>
    <row r="292" ht="12.75" customHeight="1">
      <c r="A292" s="31">
        <f>1+A291</f>
        <v>279</v>
      </c>
      <c r="B292" s="26"/>
      <c r="C292" t="s" s="43">
        <f>IF(A292&lt;=$D$8,A292,"")</f>
      </c>
      <c r="D292" t="s" s="44">
        <f>IF(A292&lt;=$D$8,D291-F291,"")</f>
      </c>
      <c r="E292" t="s" s="44">
        <f>IF(A292&lt;=$D$8,-IPMT($D$10,C292,$D$8,$D$7),"")</f>
      </c>
      <c r="F292" t="s" s="44">
        <f>IF(A292&lt;=$D$8,-PPMT($D$10,C292,$D$8,$D$7),"")</f>
      </c>
      <c r="G292" t="s" s="45">
        <f>IF(A292&lt;=$D$8,-PMT($D$10,$D$8,$D$7),"")</f>
      </c>
      <c r="H292" s="30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30"/>
      <c r="AB292" s="7"/>
    </row>
    <row r="293" ht="12.75" customHeight="1">
      <c r="A293" s="31">
        <f>1+A292</f>
        <v>280</v>
      </c>
      <c r="B293" s="26"/>
      <c r="C293" t="s" s="43">
        <f>IF(A293&lt;=$D$8,A293,"")</f>
      </c>
      <c r="D293" t="s" s="44">
        <f>IF(A293&lt;=$D$8,D292-F292,"")</f>
      </c>
      <c r="E293" t="s" s="44">
        <f>IF(A293&lt;=$D$8,-IPMT($D$10,C293,$D$8,$D$7),"")</f>
      </c>
      <c r="F293" t="s" s="44">
        <f>IF(A293&lt;=$D$8,-PPMT($D$10,C293,$D$8,$D$7),"")</f>
      </c>
      <c r="G293" t="s" s="45">
        <f>IF(A293&lt;=$D$8,-PMT($D$10,$D$8,$D$7),"")</f>
      </c>
      <c r="H293" s="30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30"/>
      <c r="AB293" s="7"/>
    </row>
    <row r="294" ht="12.75" customHeight="1">
      <c r="A294" s="31">
        <f>1+A293</f>
        <v>281</v>
      </c>
      <c r="B294" s="26"/>
      <c r="C294" t="s" s="43">
        <f>IF(A294&lt;=$D$8,A294,"")</f>
      </c>
      <c r="D294" t="s" s="44">
        <f>IF(A294&lt;=$D$8,D293-F293,"")</f>
      </c>
      <c r="E294" t="s" s="44">
        <f>IF(A294&lt;=$D$8,-IPMT($D$10,C294,$D$8,$D$7),"")</f>
      </c>
      <c r="F294" t="s" s="44">
        <f>IF(A294&lt;=$D$8,-PPMT($D$10,C294,$D$8,$D$7),"")</f>
      </c>
      <c r="G294" t="s" s="45">
        <f>IF(A294&lt;=$D$8,-PMT($D$10,$D$8,$D$7),"")</f>
      </c>
      <c r="H294" s="30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30"/>
      <c r="AB294" s="7"/>
    </row>
    <row r="295" ht="12.75" customHeight="1">
      <c r="A295" s="31">
        <f>1+A294</f>
        <v>282</v>
      </c>
      <c r="B295" s="26"/>
      <c r="C295" t="s" s="43">
        <f>IF(A295&lt;=$D$8,A295,"")</f>
      </c>
      <c r="D295" t="s" s="44">
        <f>IF(A295&lt;=$D$8,D294-F294,"")</f>
      </c>
      <c r="E295" t="s" s="44">
        <f>IF(A295&lt;=$D$8,-IPMT($D$10,C295,$D$8,$D$7),"")</f>
      </c>
      <c r="F295" t="s" s="44">
        <f>IF(A295&lt;=$D$8,-PPMT($D$10,C295,$D$8,$D$7),"")</f>
      </c>
      <c r="G295" t="s" s="45">
        <f>IF(A295&lt;=$D$8,-PMT($D$10,$D$8,$D$7),"")</f>
      </c>
      <c r="H295" s="30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30"/>
      <c r="AB295" s="7"/>
    </row>
    <row r="296" ht="12.75" customHeight="1">
      <c r="A296" s="31">
        <f>1+A295</f>
        <v>283</v>
      </c>
      <c r="B296" s="26"/>
      <c r="C296" t="s" s="43">
        <f>IF(A296&lt;=$D$8,A296,"")</f>
      </c>
      <c r="D296" t="s" s="44">
        <f>IF(A296&lt;=$D$8,D295-F295,"")</f>
      </c>
      <c r="E296" t="s" s="44">
        <f>IF(A296&lt;=$D$8,-IPMT($D$10,C296,$D$8,$D$7),"")</f>
      </c>
      <c r="F296" t="s" s="44">
        <f>IF(A296&lt;=$D$8,-PPMT($D$10,C296,$D$8,$D$7),"")</f>
      </c>
      <c r="G296" t="s" s="45">
        <f>IF(A296&lt;=$D$8,-PMT($D$10,$D$8,$D$7),"")</f>
      </c>
      <c r="H296" s="30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30"/>
      <c r="AB296" s="7"/>
    </row>
    <row r="297" ht="12.75" customHeight="1">
      <c r="A297" s="31">
        <f>1+A296</f>
        <v>284</v>
      </c>
      <c r="B297" s="26"/>
      <c r="C297" t="s" s="43">
        <f>IF(A297&lt;=$D$8,A297,"")</f>
      </c>
      <c r="D297" t="s" s="44">
        <f>IF(A297&lt;=$D$8,D296-F296,"")</f>
      </c>
      <c r="E297" t="s" s="44">
        <f>IF(A297&lt;=$D$8,-IPMT($D$10,C297,$D$8,$D$7),"")</f>
      </c>
      <c r="F297" t="s" s="44">
        <f>IF(A297&lt;=$D$8,-PPMT($D$10,C297,$D$8,$D$7),"")</f>
      </c>
      <c r="G297" t="s" s="45">
        <f>IF(A297&lt;=$D$8,-PMT($D$10,$D$8,$D$7),"")</f>
      </c>
      <c r="H297" s="30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30"/>
      <c r="AB297" s="7"/>
    </row>
    <row r="298" ht="12.75" customHeight="1">
      <c r="A298" s="31">
        <f>1+A297</f>
        <v>285</v>
      </c>
      <c r="B298" s="26"/>
      <c r="C298" t="s" s="43">
        <f>IF(A298&lt;=$D$8,A298,"")</f>
      </c>
      <c r="D298" t="s" s="44">
        <f>IF(A298&lt;=$D$8,D297-F297,"")</f>
      </c>
      <c r="E298" t="s" s="44">
        <f>IF(A298&lt;=$D$8,-IPMT($D$10,C298,$D$8,$D$7),"")</f>
      </c>
      <c r="F298" t="s" s="44">
        <f>IF(A298&lt;=$D$8,-PPMT($D$10,C298,$D$8,$D$7),"")</f>
      </c>
      <c r="G298" t="s" s="45">
        <f>IF(A298&lt;=$D$8,-PMT($D$10,$D$8,$D$7),"")</f>
      </c>
      <c r="H298" s="30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30"/>
      <c r="AB298" s="7"/>
    </row>
    <row r="299" ht="12.75" customHeight="1">
      <c r="A299" s="31">
        <f>1+A298</f>
        <v>286</v>
      </c>
      <c r="B299" s="26"/>
      <c r="C299" t="s" s="43">
        <f>IF(A299&lt;=$D$8,A299,"")</f>
      </c>
      <c r="D299" t="s" s="44">
        <f>IF(A299&lt;=$D$8,D298-F298,"")</f>
      </c>
      <c r="E299" t="s" s="44">
        <f>IF(A299&lt;=$D$8,-IPMT($D$10,C299,$D$8,$D$7),"")</f>
      </c>
      <c r="F299" t="s" s="44">
        <f>IF(A299&lt;=$D$8,-PPMT($D$10,C299,$D$8,$D$7),"")</f>
      </c>
      <c r="G299" t="s" s="45">
        <f>IF(A299&lt;=$D$8,-PMT($D$10,$D$8,$D$7),"")</f>
      </c>
      <c r="H299" s="30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30"/>
      <c r="AB299" s="7"/>
    </row>
    <row r="300" ht="12.75" customHeight="1">
      <c r="A300" s="31">
        <f>1+A299</f>
        <v>287</v>
      </c>
      <c r="B300" s="26"/>
      <c r="C300" t="s" s="43">
        <f>IF(A300&lt;=$D$8,A300,"")</f>
      </c>
      <c r="D300" t="s" s="44">
        <f>IF(A300&lt;=$D$8,D299-F299,"")</f>
      </c>
      <c r="E300" t="s" s="44">
        <f>IF(A300&lt;=$D$8,-IPMT($D$10,C300,$D$8,$D$7),"")</f>
      </c>
      <c r="F300" t="s" s="44">
        <f>IF(A300&lt;=$D$8,-PPMT($D$10,C300,$D$8,$D$7),"")</f>
      </c>
      <c r="G300" t="s" s="45">
        <f>IF(A300&lt;=$D$8,-PMT($D$10,$D$8,$D$7),"")</f>
      </c>
      <c r="H300" s="30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30"/>
      <c r="AB300" s="7"/>
    </row>
    <row r="301" ht="12.75" customHeight="1">
      <c r="A301" s="31">
        <f>1+A300</f>
        <v>288</v>
      </c>
      <c r="B301" s="26"/>
      <c r="C301" t="s" s="43">
        <f>IF(A301&lt;=$D$8,A301,"")</f>
      </c>
      <c r="D301" t="s" s="44">
        <f>IF(A301&lt;=$D$8,D300-F300,"")</f>
      </c>
      <c r="E301" t="s" s="44">
        <f>IF(A301&lt;=$D$8,-IPMT($D$10,C301,$D$8,$D$7),"")</f>
      </c>
      <c r="F301" t="s" s="44">
        <f>IF(A301&lt;=$D$8,-PPMT($D$10,C301,$D$8,$D$7),"")</f>
      </c>
      <c r="G301" t="s" s="45">
        <f>IF(A301&lt;=$D$8,-PMT($D$10,$D$8,$D$7),"")</f>
      </c>
      <c r="H301" s="30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30"/>
      <c r="AB301" s="7"/>
    </row>
    <row r="302" ht="12.75" customHeight="1">
      <c r="A302" s="31">
        <f>1+A301</f>
        <v>289</v>
      </c>
      <c r="B302" s="26"/>
      <c r="C302" t="s" s="43">
        <f>IF(A302&lt;=$D$8,A302,"")</f>
      </c>
      <c r="D302" t="s" s="44">
        <f>IF(A302&lt;=$D$8,D301-F301,"")</f>
      </c>
      <c r="E302" t="s" s="44">
        <f>IF(A302&lt;=$D$8,-IPMT($D$10,C302,$D$8,$D$7),"")</f>
      </c>
      <c r="F302" t="s" s="44">
        <f>IF(A302&lt;=$D$8,-PPMT($D$10,C302,$D$8,$D$7),"")</f>
      </c>
      <c r="G302" t="s" s="45">
        <f>IF(A302&lt;=$D$8,-PMT($D$10,$D$8,$D$7),"")</f>
      </c>
      <c r="H302" s="30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30"/>
      <c r="AB302" s="7"/>
    </row>
    <row r="303" ht="12.75" customHeight="1">
      <c r="A303" s="31">
        <f>1+A302</f>
        <v>290</v>
      </c>
      <c r="B303" s="26"/>
      <c r="C303" t="s" s="43">
        <f>IF(A303&lt;=$D$8,A303,"")</f>
      </c>
      <c r="D303" t="s" s="44">
        <f>IF(A303&lt;=$D$8,D302-F302,"")</f>
      </c>
      <c r="E303" t="s" s="44">
        <f>IF(A303&lt;=$D$8,-IPMT($D$10,C303,$D$8,$D$7),"")</f>
      </c>
      <c r="F303" t="s" s="44">
        <f>IF(A303&lt;=$D$8,-PPMT($D$10,C303,$D$8,$D$7),"")</f>
      </c>
      <c r="G303" t="s" s="45">
        <f>IF(A303&lt;=$D$8,-PMT($D$10,$D$8,$D$7),"")</f>
      </c>
      <c r="H303" s="30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30"/>
      <c r="AB303" s="7"/>
    </row>
    <row r="304" ht="12.75" customHeight="1">
      <c r="A304" s="31">
        <f>1+A303</f>
        <v>291</v>
      </c>
      <c r="B304" s="26"/>
      <c r="C304" t="s" s="43">
        <f>IF(A304&lt;=$D$8,A304,"")</f>
      </c>
      <c r="D304" t="s" s="44">
        <f>IF(A304&lt;=$D$8,D303-F303,"")</f>
      </c>
      <c r="E304" t="s" s="44">
        <f>IF(A304&lt;=$D$8,-IPMT($D$10,C304,$D$8,$D$7),"")</f>
      </c>
      <c r="F304" t="s" s="44">
        <f>IF(A304&lt;=$D$8,-PPMT($D$10,C304,$D$8,$D$7),"")</f>
      </c>
      <c r="G304" t="s" s="45">
        <f>IF(A304&lt;=$D$8,-PMT($D$10,$D$8,$D$7),"")</f>
      </c>
      <c r="H304" s="30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30"/>
      <c r="AB304" s="7"/>
    </row>
    <row r="305" ht="12.75" customHeight="1">
      <c r="A305" s="31">
        <f>1+A304</f>
        <v>292</v>
      </c>
      <c r="B305" s="26"/>
      <c r="C305" t="s" s="43">
        <f>IF(A305&lt;=$D$8,A305,"")</f>
      </c>
      <c r="D305" t="s" s="44">
        <f>IF(A305&lt;=$D$8,D304-F304,"")</f>
      </c>
      <c r="E305" t="s" s="44">
        <f>IF(A305&lt;=$D$8,-IPMT($D$10,C305,$D$8,$D$7),"")</f>
      </c>
      <c r="F305" t="s" s="44">
        <f>IF(A305&lt;=$D$8,-PPMT($D$10,C305,$D$8,$D$7),"")</f>
      </c>
      <c r="G305" t="s" s="45">
        <f>IF(A305&lt;=$D$8,-PMT($D$10,$D$8,$D$7),"")</f>
      </c>
      <c r="H305" s="30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30"/>
      <c r="AB305" s="7"/>
    </row>
    <row r="306" ht="12.75" customHeight="1">
      <c r="A306" s="31">
        <f>1+A305</f>
        <v>293</v>
      </c>
      <c r="B306" s="26"/>
      <c r="C306" t="s" s="43">
        <f>IF(A306&lt;=$D$8,A306,"")</f>
      </c>
      <c r="D306" t="s" s="44">
        <f>IF(A306&lt;=$D$8,D305-F305,"")</f>
      </c>
      <c r="E306" t="s" s="44">
        <f>IF(A306&lt;=$D$8,-IPMT($D$10,C306,$D$8,$D$7),"")</f>
      </c>
      <c r="F306" t="s" s="44">
        <f>IF(A306&lt;=$D$8,-PPMT($D$10,C306,$D$8,$D$7),"")</f>
      </c>
      <c r="G306" t="s" s="45">
        <f>IF(A306&lt;=$D$8,-PMT($D$10,$D$8,$D$7),"")</f>
      </c>
      <c r="H306" s="30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30"/>
      <c r="AB306" s="7"/>
    </row>
    <row r="307" ht="12.75" customHeight="1">
      <c r="A307" s="31">
        <f>1+A306</f>
        <v>294</v>
      </c>
      <c r="B307" s="26"/>
      <c r="C307" t="s" s="43">
        <f>IF(A307&lt;=$D$8,A307,"")</f>
      </c>
      <c r="D307" t="s" s="44">
        <f>IF(A307&lt;=$D$8,D306-F306,"")</f>
      </c>
      <c r="E307" t="s" s="44">
        <f>IF(A307&lt;=$D$8,-IPMT($D$10,C307,$D$8,$D$7),"")</f>
      </c>
      <c r="F307" t="s" s="44">
        <f>IF(A307&lt;=$D$8,-PPMT($D$10,C307,$D$8,$D$7),"")</f>
      </c>
      <c r="G307" t="s" s="45">
        <f>IF(A307&lt;=$D$8,-PMT($D$10,$D$8,$D$7),"")</f>
      </c>
      <c r="H307" s="30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30"/>
      <c r="AB307" s="7"/>
    </row>
    <row r="308" ht="12.75" customHeight="1">
      <c r="A308" s="31">
        <f>1+A307</f>
        <v>295</v>
      </c>
      <c r="B308" s="26"/>
      <c r="C308" t="s" s="43">
        <f>IF(A308&lt;=$D$8,A308,"")</f>
      </c>
      <c r="D308" t="s" s="44">
        <f>IF(A308&lt;=$D$8,D307-F307,"")</f>
      </c>
      <c r="E308" t="s" s="44">
        <f>IF(A308&lt;=$D$8,-IPMT($D$10,C308,$D$8,$D$7),"")</f>
      </c>
      <c r="F308" t="s" s="44">
        <f>IF(A308&lt;=$D$8,-PPMT($D$10,C308,$D$8,$D$7),"")</f>
      </c>
      <c r="G308" t="s" s="45">
        <f>IF(A308&lt;=$D$8,-PMT($D$10,$D$8,$D$7),"")</f>
      </c>
      <c r="H308" s="30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30"/>
      <c r="AB308" s="7"/>
    </row>
    <row r="309" ht="12.75" customHeight="1">
      <c r="A309" s="31">
        <f>1+A308</f>
        <v>296</v>
      </c>
      <c r="B309" s="26"/>
      <c r="C309" t="s" s="43">
        <f>IF(A309&lt;=$D$8,A309,"")</f>
      </c>
      <c r="D309" t="s" s="44">
        <f>IF(A309&lt;=$D$8,D308-F308,"")</f>
      </c>
      <c r="E309" t="s" s="44">
        <f>IF(A309&lt;=$D$8,-IPMT($D$10,C309,$D$8,$D$7),"")</f>
      </c>
      <c r="F309" t="s" s="44">
        <f>IF(A309&lt;=$D$8,-PPMT($D$10,C309,$D$8,$D$7),"")</f>
      </c>
      <c r="G309" t="s" s="45">
        <f>IF(A309&lt;=$D$8,-PMT($D$10,$D$8,$D$7),"")</f>
      </c>
      <c r="H309" s="30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30"/>
      <c r="AB309" s="7"/>
    </row>
    <row r="310" ht="12.75" customHeight="1">
      <c r="A310" s="31">
        <f>1+A309</f>
        <v>297</v>
      </c>
      <c r="B310" s="26"/>
      <c r="C310" t="s" s="43">
        <f>IF(A310&lt;=$D$8,A310,"")</f>
      </c>
      <c r="D310" t="s" s="44">
        <f>IF(A310&lt;=$D$8,D309-F309,"")</f>
      </c>
      <c r="E310" t="s" s="44">
        <f>IF(A310&lt;=$D$8,-IPMT($D$10,C310,$D$8,$D$7),"")</f>
      </c>
      <c r="F310" t="s" s="44">
        <f>IF(A310&lt;=$D$8,-PPMT($D$10,C310,$D$8,$D$7),"")</f>
      </c>
      <c r="G310" t="s" s="45">
        <f>IF(A310&lt;=$D$8,-PMT($D$10,$D$8,$D$7),"")</f>
      </c>
      <c r="H310" s="30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30"/>
      <c r="AB310" s="7"/>
    </row>
    <row r="311" ht="12.75" customHeight="1">
      <c r="A311" s="31">
        <f>1+A310</f>
        <v>298</v>
      </c>
      <c r="B311" s="26"/>
      <c r="C311" t="s" s="43">
        <f>IF(A311&lt;=$D$8,A311,"")</f>
      </c>
      <c r="D311" t="s" s="44">
        <f>IF(A311&lt;=$D$8,D310-F310,"")</f>
      </c>
      <c r="E311" t="s" s="44">
        <f>IF(A311&lt;=$D$8,-IPMT($D$10,C311,$D$8,$D$7),"")</f>
      </c>
      <c r="F311" t="s" s="44">
        <f>IF(A311&lt;=$D$8,-PPMT($D$10,C311,$D$8,$D$7),"")</f>
      </c>
      <c r="G311" t="s" s="45">
        <f>IF(A311&lt;=$D$8,-PMT($D$10,$D$8,$D$7),"")</f>
      </c>
      <c r="H311" s="30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30"/>
      <c r="AB311" s="7"/>
    </row>
    <row r="312" ht="12.75" customHeight="1">
      <c r="A312" s="31">
        <f>1+A311</f>
        <v>299</v>
      </c>
      <c r="B312" s="26"/>
      <c r="C312" t="s" s="43">
        <f>IF(A312&lt;=$D$8,A312,"")</f>
      </c>
      <c r="D312" t="s" s="44">
        <f>IF(A312&lt;=$D$8,D311-F311,"")</f>
      </c>
      <c r="E312" t="s" s="44">
        <f>IF(A312&lt;=$D$8,-IPMT($D$10,C312,$D$8,$D$7),"")</f>
      </c>
      <c r="F312" t="s" s="44">
        <f>IF(A312&lt;=$D$8,-PPMT($D$10,C312,$D$8,$D$7),"")</f>
      </c>
      <c r="G312" t="s" s="45">
        <f>IF(A312&lt;=$D$8,-PMT($D$10,$D$8,$D$7),"")</f>
      </c>
      <c r="H312" s="30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30"/>
      <c r="AB312" s="7"/>
    </row>
    <row r="313" ht="12.75" customHeight="1">
      <c r="A313" s="31">
        <f>1+A312</f>
        <v>300</v>
      </c>
      <c r="B313" s="26"/>
      <c r="C313" t="s" s="43">
        <f>IF(A313&lt;=$D$8,A313,"")</f>
      </c>
      <c r="D313" t="s" s="44">
        <f>IF(A313&lt;=$D$8,D312-F312,"")</f>
      </c>
      <c r="E313" t="s" s="44">
        <f>IF(A313&lt;=$D$8,-IPMT($D$10,C313,$D$8,$D$7),"")</f>
      </c>
      <c r="F313" t="s" s="44">
        <f>IF(A313&lt;=$D$8,-PPMT($D$10,C313,$D$8,$D$7),"")</f>
      </c>
      <c r="G313" t="s" s="45">
        <f>IF(A313&lt;=$D$8,-PMT($D$10,$D$8,$D$7),"")</f>
      </c>
      <c r="H313" s="30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30"/>
      <c r="AB313" s="7"/>
    </row>
    <row r="314" ht="12.75" customHeight="1">
      <c r="A314" s="31">
        <f>1+A313</f>
        <v>301</v>
      </c>
      <c r="B314" s="26"/>
      <c r="C314" t="s" s="43">
        <f>IF(A314&lt;=$D$8,A314,"")</f>
      </c>
      <c r="D314" t="s" s="44">
        <f>IF(A314&lt;=$D$8,D313-F313,"")</f>
      </c>
      <c r="E314" t="s" s="44">
        <f>IF(A314&lt;=$D$8,-IPMT($D$10,C314,$D$8,$D$7),"")</f>
      </c>
      <c r="F314" t="s" s="44">
        <f>IF(A314&lt;=$D$8,-PPMT($D$10,C314,$D$8,$D$7),"")</f>
      </c>
      <c r="G314" t="s" s="45">
        <f>IF(A314&lt;=$D$8,-PMT($D$10,$D$8,$D$7),"")</f>
      </c>
      <c r="H314" s="30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30"/>
      <c r="AB314" s="7"/>
    </row>
    <row r="315" ht="12.75" customHeight="1">
      <c r="A315" s="31">
        <f>1+A314</f>
        <v>302</v>
      </c>
      <c r="B315" s="26"/>
      <c r="C315" t="s" s="43">
        <f>IF(A315&lt;=$D$8,A315,"")</f>
      </c>
      <c r="D315" t="s" s="44">
        <f>IF(A315&lt;=$D$8,D314-F314,"")</f>
      </c>
      <c r="E315" t="s" s="44">
        <f>IF(A315&lt;=$D$8,-IPMT($D$10,C315,$D$8,$D$7),"")</f>
      </c>
      <c r="F315" t="s" s="44">
        <f>IF(A315&lt;=$D$8,-PPMT($D$10,C315,$D$8,$D$7),"")</f>
      </c>
      <c r="G315" t="s" s="45">
        <f>IF(A315&lt;=$D$8,-PMT($D$10,$D$8,$D$7),"")</f>
      </c>
      <c r="H315" s="30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30"/>
      <c r="AB315" s="7"/>
    </row>
    <row r="316" ht="12.75" customHeight="1">
      <c r="A316" s="31">
        <f>1+A315</f>
        <v>303</v>
      </c>
      <c r="B316" s="26"/>
      <c r="C316" t="s" s="43">
        <f>IF(A316&lt;=$D$8,A316,"")</f>
      </c>
      <c r="D316" t="s" s="44">
        <f>IF(A316&lt;=$D$8,D315-F315,"")</f>
      </c>
      <c r="E316" t="s" s="44">
        <f>IF(A316&lt;=$D$8,-IPMT($D$10,C316,$D$8,$D$7),"")</f>
      </c>
      <c r="F316" t="s" s="44">
        <f>IF(A316&lt;=$D$8,-PPMT($D$10,C316,$D$8,$D$7),"")</f>
      </c>
      <c r="G316" t="s" s="45">
        <f>IF(A316&lt;=$D$8,-PMT($D$10,$D$8,$D$7),"")</f>
      </c>
      <c r="H316" s="30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30"/>
      <c r="AB316" s="7"/>
    </row>
    <row r="317" ht="12.75" customHeight="1">
      <c r="A317" s="31">
        <f>1+A316</f>
        <v>304</v>
      </c>
      <c r="B317" s="26"/>
      <c r="C317" t="s" s="43">
        <f>IF(A317&lt;=$D$8,A317,"")</f>
      </c>
      <c r="D317" t="s" s="44">
        <f>IF(A317&lt;=$D$8,D316-F316,"")</f>
      </c>
      <c r="E317" t="s" s="44">
        <f>IF(A317&lt;=$D$8,-IPMT($D$10,C317,$D$8,$D$7),"")</f>
      </c>
      <c r="F317" t="s" s="44">
        <f>IF(A317&lt;=$D$8,-PPMT($D$10,C317,$D$8,$D$7),"")</f>
      </c>
      <c r="G317" t="s" s="45">
        <f>IF(A317&lt;=$D$8,-PMT($D$10,$D$8,$D$7),"")</f>
      </c>
      <c r="H317" s="30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30"/>
      <c r="AB317" s="7"/>
    </row>
    <row r="318" ht="12.75" customHeight="1">
      <c r="A318" s="31">
        <f>1+A317</f>
        <v>305</v>
      </c>
      <c r="B318" s="26"/>
      <c r="C318" t="s" s="43">
        <f>IF(A318&lt;=$D$8,A318,"")</f>
      </c>
      <c r="D318" t="s" s="44">
        <f>IF(A318&lt;=$D$8,D317-F317,"")</f>
      </c>
      <c r="E318" t="s" s="44">
        <f>IF(A318&lt;=$D$8,-IPMT($D$10,C318,$D$8,$D$7),"")</f>
      </c>
      <c r="F318" t="s" s="44">
        <f>IF(A318&lt;=$D$8,-PPMT($D$10,C318,$D$8,$D$7),"")</f>
      </c>
      <c r="G318" t="s" s="45">
        <f>IF(A318&lt;=$D$8,-PMT($D$10,$D$8,$D$7),"")</f>
      </c>
      <c r="H318" s="30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30"/>
      <c r="AB318" s="7"/>
    </row>
    <row r="319" ht="12.75" customHeight="1">
      <c r="A319" s="31">
        <f>1+A318</f>
        <v>306</v>
      </c>
      <c r="B319" s="26"/>
      <c r="C319" t="s" s="43">
        <f>IF(A319&lt;=$D$8,A319,"")</f>
      </c>
      <c r="D319" t="s" s="44">
        <f>IF(A319&lt;=$D$8,D318-F318,"")</f>
      </c>
      <c r="E319" t="s" s="44">
        <f>IF(A319&lt;=$D$8,-IPMT($D$10,C319,$D$8,$D$7),"")</f>
      </c>
      <c r="F319" t="s" s="44">
        <f>IF(A319&lt;=$D$8,-PPMT($D$10,C319,$D$8,$D$7),"")</f>
      </c>
      <c r="G319" t="s" s="45">
        <f>IF(A319&lt;=$D$8,-PMT($D$10,$D$8,$D$7),"")</f>
      </c>
      <c r="H319" s="30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30"/>
      <c r="AB319" s="7"/>
    </row>
    <row r="320" ht="12.75" customHeight="1">
      <c r="A320" s="31">
        <f>1+A319</f>
        <v>307</v>
      </c>
      <c r="B320" s="26"/>
      <c r="C320" t="s" s="43">
        <f>IF(A320&lt;=$D$8,A320,"")</f>
      </c>
      <c r="D320" t="s" s="44">
        <f>IF(A320&lt;=$D$8,D319-F319,"")</f>
      </c>
      <c r="E320" t="s" s="44">
        <f>IF(A320&lt;=$D$8,-IPMT($D$10,C320,$D$8,$D$7),"")</f>
      </c>
      <c r="F320" t="s" s="44">
        <f>IF(A320&lt;=$D$8,-PPMT($D$10,C320,$D$8,$D$7),"")</f>
      </c>
      <c r="G320" t="s" s="45">
        <f>IF(A320&lt;=$D$8,-PMT($D$10,$D$8,$D$7),"")</f>
      </c>
      <c r="H320" s="30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30"/>
      <c r="AB320" s="7"/>
    </row>
    <row r="321" ht="12.75" customHeight="1">
      <c r="A321" s="31">
        <f>1+A320</f>
        <v>308</v>
      </c>
      <c r="B321" s="26"/>
      <c r="C321" t="s" s="43">
        <f>IF(A321&lt;=$D$8,A321,"")</f>
      </c>
      <c r="D321" t="s" s="44">
        <f>IF(A321&lt;=$D$8,D320-F320,"")</f>
      </c>
      <c r="E321" t="s" s="44">
        <f>IF(A321&lt;=$D$8,-IPMT($D$10,C321,$D$8,$D$7),"")</f>
      </c>
      <c r="F321" t="s" s="44">
        <f>IF(A321&lt;=$D$8,-PPMT($D$10,C321,$D$8,$D$7),"")</f>
      </c>
      <c r="G321" t="s" s="45">
        <f>IF(A321&lt;=$D$8,-PMT($D$10,$D$8,$D$7),"")</f>
      </c>
      <c r="H321" s="30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30"/>
      <c r="AB321" s="7"/>
    </row>
    <row r="322" ht="12.75" customHeight="1">
      <c r="A322" s="31">
        <f>1+A321</f>
        <v>309</v>
      </c>
      <c r="B322" s="26"/>
      <c r="C322" t="s" s="43">
        <f>IF(A322&lt;=$D$8,A322,"")</f>
      </c>
      <c r="D322" t="s" s="44">
        <f>IF(A322&lt;=$D$8,D321-F321,"")</f>
      </c>
      <c r="E322" t="s" s="44">
        <f>IF(A322&lt;=$D$8,-IPMT($D$10,C322,$D$8,$D$7),"")</f>
      </c>
      <c r="F322" t="s" s="44">
        <f>IF(A322&lt;=$D$8,-PPMT($D$10,C322,$D$8,$D$7),"")</f>
      </c>
      <c r="G322" t="s" s="45">
        <f>IF(A322&lt;=$D$8,-PMT($D$10,$D$8,$D$7),"")</f>
      </c>
      <c r="H322" s="30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30"/>
      <c r="AB322" s="7"/>
    </row>
    <row r="323" ht="12.75" customHeight="1">
      <c r="A323" s="31">
        <f>1+A322</f>
        <v>310</v>
      </c>
      <c r="B323" s="26"/>
      <c r="C323" t="s" s="43">
        <f>IF(A323&lt;=$D$8,A323,"")</f>
      </c>
      <c r="D323" t="s" s="44">
        <f>IF(A323&lt;=$D$8,D322-F322,"")</f>
      </c>
      <c r="E323" t="s" s="44">
        <f>IF(A323&lt;=$D$8,-IPMT($D$10,C323,$D$8,$D$7),"")</f>
      </c>
      <c r="F323" t="s" s="44">
        <f>IF(A323&lt;=$D$8,-PPMT($D$10,C323,$D$8,$D$7),"")</f>
      </c>
      <c r="G323" t="s" s="45">
        <f>IF(A323&lt;=$D$8,-PMT($D$10,$D$8,$D$7),"")</f>
      </c>
      <c r="H323" s="30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30"/>
      <c r="AB323" s="7"/>
    </row>
    <row r="324" ht="12.75" customHeight="1">
      <c r="A324" s="31">
        <f>1+A323</f>
        <v>311</v>
      </c>
      <c r="B324" s="26"/>
      <c r="C324" t="s" s="43">
        <f>IF(A324&lt;=$D$8,A324,"")</f>
      </c>
      <c r="D324" t="s" s="44">
        <f>IF(A324&lt;=$D$8,D323-F323,"")</f>
      </c>
      <c r="E324" t="s" s="44">
        <f>IF(A324&lt;=$D$8,-IPMT($D$10,C324,$D$8,$D$7),"")</f>
      </c>
      <c r="F324" t="s" s="44">
        <f>IF(A324&lt;=$D$8,-PPMT($D$10,C324,$D$8,$D$7),"")</f>
      </c>
      <c r="G324" t="s" s="45">
        <f>IF(A324&lt;=$D$8,-PMT($D$10,$D$8,$D$7),"")</f>
      </c>
      <c r="H324" s="30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30"/>
      <c r="AB324" s="7"/>
    </row>
    <row r="325" ht="12.75" customHeight="1">
      <c r="A325" s="31">
        <f>1+A324</f>
        <v>312</v>
      </c>
      <c r="B325" s="26"/>
      <c r="C325" t="s" s="43">
        <f>IF(A325&lt;=$D$8,A325,"")</f>
      </c>
      <c r="D325" t="s" s="44">
        <f>IF(A325&lt;=$D$8,D324-F324,"")</f>
      </c>
      <c r="E325" t="s" s="44">
        <f>IF(A325&lt;=$D$8,-IPMT($D$10,C325,$D$8,$D$7),"")</f>
      </c>
      <c r="F325" t="s" s="44">
        <f>IF(A325&lt;=$D$8,-PPMT($D$10,C325,$D$8,$D$7),"")</f>
      </c>
      <c r="G325" t="s" s="45">
        <f>IF(A325&lt;=$D$8,-PMT($D$10,$D$8,$D$7),"")</f>
      </c>
      <c r="H325" s="30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30"/>
      <c r="AB325" s="7"/>
    </row>
    <row r="326" ht="12.75" customHeight="1">
      <c r="A326" s="31">
        <f>1+A325</f>
        <v>313</v>
      </c>
      <c r="B326" s="26"/>
      <c r="C326" t="s" s="43">
        <f>IF(A326&lt;=$D$8,A326,"")</f>
      </c>
      <c r="D326" t="s" s="44">
        <f>IF(A326&lt;=$D$8,D325-F325,"")</f>
      </c>
      <c r="E326" t="s" s="44">
        <f>IF(A326&lt;=$D$8,-IPMT($D$10,C326,$D$8,$D$7),"")</f>
      </c>
      <c r="F326" t="s" s="44">
        <f>IF(A326&lt;=$D$8,-PPMT($D$10,C326,$D$8,$D$7),"")</f>
      </c>
      <c r="G326" t="s" s="45">
        <f>IF(A326&lt;=$D$8,-PMT($D$10,$D$8,$D$7),"")</f>
      </c>
      <c r="H326" s="30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30"/>
      <c r="AB326" s="7"/>
    </row>
    <row r="327" ht="12.75" customHeight="1">
      <c r="A327" s="31">
        <f>1+A326</f>
        <v>314</v>
      </c>
      <c r="B327" s="26"/>
      <c r="C327" t="s" s="43">
        <f>IF(A327&lt;=$D$8,A327,"")</f>
      </c>
      <c r="D327" t="s" s="44">
        <f>IF(A327&lt;=$D$8,D326-F326,"")</f>
      </c>
      <c r="E327" t="s" s="44">
        <f>IF(A327&lt;=$D$8,-IPMT($D$10,C327,$D$8,$D$7),"")</f>
      </c>
      <c r="F327" t="s" s="44">
        <f>IF(A327&lt;=$D$8,-PPMT($D$10,C327,$D$8,$D$7),"")</f>
      </c>
      <c r="G327" t="s" s="45">
        <f>IF(A327&lt;=$D$8,-PMT($D$10,$D$8,$D$7),"")</f>
      </c>
      <c r="H327" s="30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30"/>
      <c r="AB327" s="7"/>
    </row>
    <row r="328" ht="12.75" customHeight="1">
      <c r="A328" s="31">
        <f>1+A327</f>
        <v>315</v>
      </c>
      <c r="B328" s="26"/>
      <c r="C328" t="s" s="43">
        <f>IF(A328&lt;=$D$8,A328,"")</f>
      </c>
      <c r="D328" t="s" s="44">
        <f>IF(A328&lt;=$D$8,D327-F327,"")</f>
      </c>
      <c r="E328" t="s" s="44">
        <f>IF(A328&lt;=$D$8,-IPMT($D$10,C328,$D$8,$D$7),"")</f>
      </c>
      <c r="F328" t="s" s="44">
        <f>IF(A328&lt;=$D$8,-PPMT($D$10,C328,$D$8,$D$7),"")</f>
      </c>
      <c r="G328" t="s" s="45">
        <f>IF(A328&lt;=$D$8,-PMT($D$10,$D$8,$D$7),"")</f>
      </c>
      <c r="H328" s="30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30"/>
      <c r="AB328" s="7"/>
    </row>
    <row r="329" ht="12.75" customHeight="1">
      <c r="A329" s="31">
        <f>1+A328</f>
        <v>316</v>
      </c>
      <c r="B329" s="26"/>
      <c r="C329" t="s" s="43">
        <f>IF(A329&lt;=$D$8,A329,"")</f>
      </c>
      <c r="D329" t="s" s="44">
        <f>IF(A329&lt;=$D$8,D328-F328,"")</f>
      </c>
      <c r="E329" t="s" s="44">
        <f>IF(A329&lt;=$D$8,-IPMT($D$10,C329,$D$8,$D$7),"")</f>
      </c>
      <c r="F329" t="s" s="44">
        <f>IF(A329&lt;=$D$8,-PPMT($D$10,C329,$D$8,$D$7),"")</f>
      </c>
      <c r="G329" t="s" s="45">
        <f>IF(A329&lt;=$D$8,-PMT($D$10,$D$8,$D$7),"")</f>
      </c>
      <c r="H329" s="30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30"/>
      <c r="AB329" s="7"/>
    </row>
    <row r="330" ht="12.75" customHeight="1">
      <c r="A330" s="31">
        <f>1+A329</f>
        <v>317</v>
      </c>
      <c r="B330" s="26"/>
      <c r="C330" t="s" s="43">
        <f>IF(A330&lt;=$D$8,A330,"")</f>
      </c>
      <c r="D330" t="s" s="44">
        <f>IF(A330&lt;=$D$8,D329-F329,"")</f>
      </c>
      <c r="E330" t="s" s="44">
        <f>IF(A330&lt;=$D$8,-IPMT($D$10,C330,$D$8,$D$7),"")</f>
      </c>
      <c r="F330" t="s" s="44">
        <f>IF(A330&lt;=$D$8,-PPMT($D$10,C330,$D$8,$D$7),"")</f>
      </c>
      <c r="G330" t="s" s="45">
        <f>IF(A330&lt;=$D$8,-PMT($D$10,$D$8,$D$7),"")</f>
      </c>
      <c r="H330" s="30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30"/>
      <c r="AB330" s="7"/>
    </row>
    <row r="331" ht="12.75" customHeight="1">
      <c r="A331" s="31">
        <f>1+A330</f>
        <v>318</v>
      </c>
      <c r="B331" s="26"/>
      <c r="C331" t="s" s="43">
        <f>IF(A331&lt;=$D$8,A331,"")</f>
      </c>
      <c r="D331" t="s" s="44">
        <f>IF(A331&lt;=$D$8,D330-F330,"")</f>
      </c>
      <c r="E331" t="s" s="44">
        <f>IF(A331&lt;=$D$8,-IPMT($D$10,C331,$D$8,$D$7),"")</f>
      </c>
      <c r="F331" t="s" s="44">
        <f>IF(A331&lt;=$D$8,-PPMT($D$10,C331,$D$8,$D$7),"")</f>
      </c>
      <c r="G331" t="s" s="45">
        <f>IF(A331&lt;=$D$8,-PMT($D$10,$D$8,$D$7),"")</f>
      </c>
      <c r="H331" s="30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30"/>
      <c r="AB331" s="7"/>
    </row>
    <row r="332" ht="12.75" customHeight="1">
      <c r="A332" s="31">
        <f>1+A331</f>
        <v>319</v>
      </c>
      <c r="B332" s="26"/>
      <c r="C332" t="s" s="43">
        <f>IF(A332&lt;=$D$8,A332,"")</f>
      </c>
      <c r="D332" t="s" s="44">
        <f>IF(A332&lt;=$D$8,D331-F331,"")</f>
      </c>
      <c r="E332" t="s" s="44">
        <f>IF(A332&lt;=$D$8,-IPMT($D$10,C332,$D$8,$D$7),"")</f>
      </c>
      <c r="F332" t="s" s="44">
        <f>IF(A332&lt;=$D$8,-PPMT($D$10,C332,$D$8,$D$7),"")</f>
      </c>
      <c r="G332" t="s" s="45">
        <f>IF(A332&lt;=$D$8,-PMT($D$10,$D$8,$D$7),"")</f>
      </c>
      <c r="H332" s="30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30"/>
      <c r="AB332" s="7"/>
    </row>
    <row r="333" ht="12.75" customHeight="1">
      <c r="A333" s="31">
        <f>1+A332</f>
        <v>320</v>
      </c>
      <c r="B333" s="26"/>
      <c r="C333" t="s" s="43">
        <f>IF(A333&lt;=$D$8,A333,"")</f>
      </c>
      <c r="D333" t="s" s="44">
        <f>IF(A333&lt;=$D$8,D332-F332,"")</f>
      </c>
      <c r="E333" t="s" s="44">
        <f>IF(A333&lt;=$D$8,-IPMT($D$10,C333,$D$8,$D$7),"")</f>
      </c>
      <c r="F333" t="s" s="44">
        <f>IF(A333&lt;=$D$8,-PPMT($D$10,C333,$D$8,$D$7),"")</f>
      </c>
      <c r="G333" t="s" s="45">
        <f>IF(A333&lt;=$D$8,-PMT($D$10,$D$8,$D$7),"")</f>
      </c>
      <c r="H333" s="30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30"/>
      <c r="AB333" s="7"/>
    </row>
    <row r="334" ht="12.75" customHeight="1">
      <c r="A334" s="31">
        <f>1+A333</f>
        <v>321</v>
      </c>
      <c r="B334" s="26"/>
      <c r="C334" t="s" s="43">
        <f>IF(A334&lt;=$D$8,A334,"")</f>
      </c>
      <c r="D334" t="s" s="44">
        <f>IF(A334&lt;=$D$8,D333-F333,"")</f>
      </c>
      <c r="E334" t="s" s="44">
        <f>IF(A334&lt;=$D$8,-IPMT($D$10,C334,$D$8,$D$7),"")</f>
      </c>
      <c r="F334" t="s" s="44">
        <f>IF(A334&lt;=$D$8,-PPMT($D$10,C334,$D$8,$D$7),"")</f>
      </c>
      <c r="G334" t="s" s="45">
        <f>IF(A334&lt;=$D$8,-PMT($D$10,$D$8,$D$7),"")</f>
      </c>
      <c r="H334" s="30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30"/>
      <c r="AB334" s="7"/>
    </row>
    <row r="335" ht="12.75" customHeight="1">
      <c r="A335" s="31">
        <f>1+A334</f>
        <v>322</v>
      </c>
      <c r="B335" s="26"/>
      <c r="C335" t="s" s="43">
        <f>IF(A335&lt;=$D$8,A335,"")</f>
      </c>
      <c r="D335" t="s" s="44">
        <f>IF(A335&lt;=$D$8,D334-F334,"")</f>
      </c>
      <c r="E335" t="s" s="44">
        <f>IF(A335&lt;=$D$8,-IPMT($D$10,C335,$D$8,$D$7),"")</f>
      </c>
      <c r="F335" t="s" s="44">
        <f>IF(A335&lt;=$D$8,-PPMT($D$10,C335,$D$8,$D$7),"")</f>
      </c>
      <c r="G335" t="s" s="45">
        <f>IF(A335&lt;=$D$8,-PMT($D$10,$D$8,$D$7),"")</f>
      </c>
      <c r="H335" s="30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30"/>
      <c r="AB335" s="7"/>
    </row>
    <row r="336" ht="12.75" customHeight="1">
      <c r="A336" s="31">
        <f>1+A335</f>
        <v>323</v>
      </c>
      <c r="B336" s="26"/>
      <c r="C336" t="s" s="43">
        <f>IF(A336&lt;=$D$8,A336,"")</f>
      </c>
      <c r="D336" t="s" s="44">
        <f>IF(A336&lt;=$D$8,D335-F335,"")</f>
      </c>
      <c r="E336" t="s" s="44">
        <f>IF(A336&lt;=$D$8,-IPMT($D$10,C336,$D$8,$D$7),"")</f>
      </c>
      <c r="F336" t="s" s="44">
        <f>IF(A336&lt;=$D$8,-PPMT($D$10,C336,$D$8,$D$7),"")</f>
      </c>
      <c r="G336" t="s" s="45">
        <f>IF(A336&lt;=$D$8,-PMT($D$10,$D$8,$D$7),"")</f>
      </c>
      <c r="H336" s="30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30"/>
      <c r="AB336" s="7"/>
    </row>
    <row r="337" ht="12.75" customHeight="1">
      <c r="A337" s="31">
        <f>1+A336</f>
        <v>324</v>
      </c>
      <c r="B337" s="26"/>
      <c r="C337" t="s" s="43">
        <f>IF(A337&lt;=$D$8,A337,"")</f>
      </c>
      <c r="D337" t="s" s="44">
        <f>IF(A337&lt;=$D$8,D336-F336,"")</f>
      </c>
      <c r="E337" t="s" s="44">
        <f>IF(A337&lt;=$D$8,-IPMT($D$10,C337,$D$8,$D$7),"")</f>
      </c>
      <c r="F337" t="s" s="44">
        <f>IF(A337&lt;=$D$8,-PPMT($D$10,C337,$D$8,$D$7),"")</f>
      </c>
      <c r="G337" t="s" s="45">
        <f>IF(A337&lt;=$D$8,-PMT($D$10,$D$8,$D$7),"")</f>
      </c>
      <c r="H337" s="30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30"/>
      <c r="AB337" s="7"/>
    </row>
    <row r="338" ht="12.75" customHeight="1">
      <c r="A338" s="31">
        <f>1+A337</f>
        <v>325</v>
      </c>
      <c r="B338" s="26"/>
      <c r="C338" t="s" s="43">
        <f>IF(A338&lt;=$D$8,A338,"")</f>
      </c>
      <c r="D338" t="s" s="44">
        <f>IF(A338&lt;=$D$8,D337-F337,"")</f>
      </c>
      <c r="E338" t="s" s="44">
        <f>IF(A338&lt;=$D$8,-IPMT($D$10,C338,$D$8,$D$7),"")</f>
      </c>
      <c r="F338" t="s" s="44">
        <f>IF(A338&lt;=$D$8,-PPMT($D$10,C338,$D$8,$D$7),"")</f>
      </c>
      <c r="G338" t="s" s="45">
        <f>IF(A338&lt;=$D$8,-PMT($D$10,$D$8,$D$7),"")</f>
      </c>
      <c r="H338" s="30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30"/>
      <c r="AB338" s="7"/>
    </row>
    <row r="339" ht="12.75" customHeight="1">
      <c r="A339" s="31">
        <f>1+A338</f>
        <v>326</v>
      </c>
      <c r="B339" s="26"/>
      <c r="C339" t="s" s="43">
        <f>IF(A339&lt;=$D$8,A339,"")</f>
      </c>
      <c r="D339" t="s" s="44">
        <f>IF(A339&lt;=$D$8,D338-F338,"")</f>
      </c>
      <c r="E339" t="s" s="44">
        <f>IF(A339&lt;=$D$8,-IPMT($D$10,C339,$D$8,$D$7),"")</f>
      </c>
      <c r="F339" t="s" s="44">
        <f>IF(A339&lt;=$D$8,-PPMT($D$10,C339,$D$8,$D$7),"")</f>
      </c>
      <c r="G339" t="s" s="45">
        <f>IF(A339&lt;=$D$8,-PMT($D$10,$D$8,$D$7),"")</f>
      </c>
      <c r="H339" s="30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30"/>
      <c r="AB339" s="7"/>
    </row>
    <row r="340" ht="12.75" customHeight="1">
      <c r="A340" s="31">
        <f>1+A339</f>
        <v>327</v>
      </c>
      <c r="B340" s="26"/>
      <c r="C340" t="s" s="43">
        <f>IF(A340&lt;=$D$8,A340,"")</f>
      </c>
      <c r="D340" t="s" s="44">
        <f>IF(A340&lt;=$D$8,D339-F339,"")</f>
      </c>
      <c r="E340" t="s" s="44">
        <f>IF(A340&lt;=$D$8,-IPMT($D$10,C340,$D$8,$D$7),"")</f>
      </c>
      <c r="F340" t="s" s="44">
        <f>IF(A340&lt;=$D$8,-PPMT($D$10,C340,$D$8,$D$7),"")</f>
      </c>
      <c r="G340" t="s" s="45">
        <f>IF(A340&lt;=$D$8,-PMT($D$10,$D$8,$D$7),"")</f>
      </c>
      <c r="H340" s="30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30"/>
      <c r="AB340" s="7"/>
    </row>
    <row r="341" ht="12.75" customHeight="1">
      <c r="A341" s="31">
        <f>1+A340</f>
        <v>328</v>
      </c>
      <c r="B341" s="26"/>
      <c r="C341" t="s" s="43">
        <f>IF(A341&lt;=$D$8,A341,"")</f>
      </c>
      <c r="D341" t="s" s="44">
        <f>IF(A341&lt;=$D$8,D340-F340,"")</f>
      </c>
      <c r="E341" t="s" s="44">
        <f>IF(A341&lt;=$D$8,-IPMT($D$10,C341,$D$8,$D$7),"")</f>
      </c>
      <c r="F341" t="s" s="44">
        <f>IF(A341&lt;=$D$8,-PPMT($D$10,C341,$D$8,$D$7),"")</f>
      </c>
      <c r="G341" t="s" s="45">
        <f>IF(A341&lt;=$D$8,-PMT($D$10,$D$8,$D$7),"")</f>
      </c>
      <c r="H341" s="30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30"/>
      <c r="AB341" s="7"/>
    </row>
    <row r="342" ht="12.75" customHeight="1">
      <c r="A342" s="31">
        <f>1+A341</f>
        <v>329</v>
      </c>
      <c r="B342" s="26"/>
      <c r="C342" t="s" s="43">
        <f>IF(A342&lt;=$D$8,A342,"")</f>
      </c>
      <c r="D342" t="s" s="44">
        <f>IF(A342&lt;=$D$8,D341-F341,"")</f>
      </c>
      <c r="E342" t="s" s="44">
        <f>IF(A342&lt;=$D$8,-IPMT($D$10,C342,$D$8,$D$7),"")</f>
      </c>
      <c r="F342" t="s" s="44">
        <f>IF(A342&lt;=$D$8,-PPMT($D$10,C342,$D$8,$D$7),"")</f>
      </c>
      <c r="G342" t="s" s="45">
        <f>IF(A342&lt;=$D$8,-PMT($D$10,$D$8,$D$7),"")</f>
      </c>
      <c r="H342" s="30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30"/>
      <c r="AB342" s="7"/>
    </row>
    <row r="343" ht="12.75" customHeight="1">
      <c r="A343" s="31">
        <f>1+A342</f>
        <v>330</v>
      </c>
      <c r="B343" s="26"/>
      <c r="C343" t="s" s="43">
        <f>IF(A343&lt;=$D$8,A343,"")</f>
      </c>
      <c r="D343" t="s" s="44">
        <f>IF(A343&lt;=$D$8,D342-F342,"")</f>
      </c>
      <c r="E343" t="s" s="44">
        <f>IF(A343&lt;=$D$8,-IPMT($D$10,C343,$D$8,$D$7),"")</f>
      </c>
      <c r="F343" t="s" s="44">
        <f>IF(A343&lt;=$D$8,-PPMT($D$10,C343,$D$8,$D$7),"")</f>
      </c>
      <c r="G343" t="s" s="45">
        <f>IF(A343&lt;=$D$8,-PMT($D$10,$D$8,$D$7),"")</f>
      </c>
      <c r="H343" s="30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30"/>
      <c r="AB343" s="7"/>
    </row>
    <row r="344" ht="12.75" customHeight="1">
      <c r="A344" s="31">
        <f>1+A343</f>
        <v>331</v>
      </c>
      <c r="B344" s="26"/>
      <c r="C344" t="s" s="43">
        <f>IF(A344&lt;=$D$8,A344,"")</f>
      </c>
      <c r="D344" t="s" s="44">
        <f>IF(A344&lt;=$D$8,D343-F343,"")</f>
      </c>
      <c r="E344" t="s" s="44">
        <f>IF(A344&lt;=$D$8,-IPMT($D$10,C344,$D$8,$D$7),"")</f>
      </c>
      <c r="F344" t="s" s="44">
        <f>IF(A344&lt;=$D$8,-PPMT($D$10,C344,$D$8,$D$7),"")</f>
      </c>
      <c r="G344" t="s" s="45">
        <f>IF(A344&lt;=$D$8,-PMT($D$10,$D$8,$D$7),"")</f>
      </c>
      <c r="H344" s="30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30"/>
      <c r="AB344" s="7"/>
    </row>
    <row r="345" ht="12.75" customHeight="1">
      <c r="A345" s="31">
        <f>1+A344</f>
        <v>332</v>
      </c>
      <c r="B345" s="26"/>
      <c r="C345" t="s" s="43">
        <f>IF(A345&lt;=$D$8,A345,"")</f>
      </c>
      <c r="D345" t="s" s="44">
        <f>IF(A345&lt;=$D$8,D344-F344,"")</f>
      </c>
      <c r="E345" t="s" s="44">
        <f>IF(A345&lt;=$D$8,-IPMT($D$10,C345,$D$8,$D$7),"")</f>
      </c>
      <c r="F345" t="s" s="44">
        <f>IF(A345&lt;=$D$8,-PPMT($D$10,C345,$D$8,$D$7),"")</f>
      </c>
      <c r="G345" t="s" s="45">
        <f>IF(A345&lt;=$D$8,-PMT($D$10,$D$8,$D$7),"")</f>
      </c>
      <c r="H345" s="30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30"/>
      <c r="AB345" s="7"/>
    </row>
    <row r="346" ht="12.75" customHeight="1">
      <c r="A346" s="31">
        <f>1+A345</f>
        <v>333</v>
      </c>
      <c r="B346" s="26"/>
      <c r="C346" t="s" s="43">
        <f>IF(A346&lt;=$D$8,A346,"")</f>
      </c>
      <c r="D346" t="s" s="44">
        <f>IF(A346&lt;=$D$8,D345-F345,"")</f>
      </c>
      <c r="E346" t="s" s="44">
        <f>IF(A346&lt;=$D$8,-IPMT($D$10,C346,$D$8,$D$7),"")</f>
      </c>
      <c r="F346" t="s" s="44">
        <f>IF(A346&lt;=$D$8,-PPMT($D$10,C346,$D$8,$D$7),"")</f>
      </c>
      <c r="G346" t="s" s="45">
        <f>IF(A346&lt;=$D$8,-PMT($D$10,$D$8,$D$7),"")</f>
      </c>
      <c r="H346" s="30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30"/>
      <c r="AB346" s="7"/>
    </row>
    <row r="347" ht="12.75" customHeight="1">
      <c r="A347" s="31">
        <f>1+A346</f>
        <v>334</v>
      </c>
      <c r="B347" s="26"/>
      <c r="C347" t="s" s="43">
        <f>IF(A347&lt;=$D$8,A347,"")</f>
      </c>
      <c r="D347" t="s" s="44">
        <f>IF(A347&lt;=$D$8,D346-F346,"")</f>
      </c>
      <c r="E347" t="s" s="44">
        <f>IF(A347&lt;=$D$8,-IPMT($D$10,C347,$D$8,$D$7),"")</f>
      </c>
      <c r="F347" t="s" s="44">
        <f>IF(A347&lt;=$D$8,-PPMT($D$10,C347,$D$8,$D$7),"")</f>
      </c>
      <c r="G347" t="s" s="45">
        <f>IF(A347&lt;=$D$8,-PMT($D$10,$D$8,$D$7),"")</f>
      </c>
      <c r="H347" s="30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30"/>
      <c r="AB347" s="7"/>
    </row>
    <row r="348" ht="12.75" customHeight="1">
      <c r="A348" s="31">
        <f>1+A347</f>
        <v>335</v>
      </c>
      <c r="B348" s="26"/>
      <c r="C348" t="s" s="43">
        <f>IF(A348&lt;=$D$8,A348,"")</f>
      </c>
      <c r="D348" t="s" s="44">
        <f>IF(A348&lt;=$D$8,D347-F347,"")</f>
      </c>
      <c r="E348" t="s" s="44">
        <f>IF(A348&lt;=$D$8,-IPMT($D$10,C348,$D$8,$D$7),"")</f>
      </c>
      <c r="F348" t="s" s="44">
        <f>IF(A348&lt;=$D$8,-PPMT($D$10,C348,$D$8,$D$7),"")</f>
      </c>
      <c r="G348" t="s" s="45">
        <f>IF(A348&lt;=$D$8,-PMT($D$10,$D$8,$D$7),"")</f>
      </c>
      <c r="H348" s="30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30"/>
      <c r="AB348" s="7"/>
    </row>
    <row r="349" ht="12.75" customHeight="1">
      <c r="A349" s="31">
        <f>1+A348</f>
        <v>336</v>
      </c>
      <c r="B349" s="26"/>
      <c r="C349" t="s" s="43">
        <f>IF(A349&lt;=$D$8,A349,"")</f>
      </c>
      <c r="D349" t="s" s="44">
        <f>IF(A349&lt;=$D$8,D348-F348,"")</f>
      </c>
      <c r="E349" t="s" s="44">
        <f>IF(A349&lt;=$D$8,-IPMT($D$10,C349,$D$8,$D$7),"")</f>
      </c>
      <c r="F349" t="s" s="44">
        <f>IF(A349&lt;=$D$8,-PPMT($D$10,C349,$D$8,$D$7),"")</f>
      </c>
      <c r="G349" t="s" s="45">
        <f>IF(A349&lt;=$D$8,-PMT($D$10,$D$8,$D$7),"")</f>
      </c>
      <c r="H349" s="30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30"/>
      <c r="AB349" s="7"/>
    </row>
    <row r="350" ht="12.75" customHeight="1">
      <c r="A350" s="31">
        <f>1+A349</f>
        <v>337</v>
      </c>
      <c r="B350" s="26"/>
      <c r="C350" t="s" s="43">
        <f>IF(A350&lt;=$D$8,A350,"")</f>
      </c>
      <c r="D350" t="s" s="44">
        <f>IF(A350&lt;=$D$8,D349-F349,"")</f>
      </c>
      <c r="E350" t="s" s="44">
        <f>IF(A350&lt;=$D$8,-IPMT($D$10,C350,$D$8,$D$7),"")</f>
      </c>
      <c r="F350" t="s" s="44">
        <f>IF(A350&lt;=$D$8,-PPMT($D$10,C350,$D$8,$D$7),"")</f>
      </c>
      <c r="G350" t="s" s="45">
        <f>IF(A350&lt;=$D$8,-PMT($D$10,$D$8,$D$7),"")</f>
      </c>
      <c r="H350" s="30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30"/>
      <c r="AB350" s="7"/>
    </row>
    <row r="351" ht="12.75" customHeight="1">
      <c r="A351" s="31">
        <f>1+A350</f>
        <v>338</v>
      </c>
      <c r="B351" s="26"/>
      <c r="C351" t="s" s="43">
        <f>IF(A351&lt;=$D$8,A351,"")</f>
      </c>
      <c r="D351" t="s" s="44">
        <f>IF(A351&lt;=$D$8,D350-F350,"")</f>
      </c>
      <c r="E351" t="s" s="44">
        <f>IF(A351&lt;=$D$8,-IPMT($D$10,C351,$D$8,$D$7),"")</f>
      </c>
      <c r="F351" t="s" s="44">
        <f>IF(A351&lt;=$D$8,-PPMT($D$10,C351,$D$8,$D$7),"")</f>
      </c>
      <c r="G351" t="s" s="45">
        <f>IF(A351&lt;=$D$8,-PMT($D$10,$D$8,$D$7),"")</f>
      </c>
      <c r="H351" s="30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30"/>
      <c r="AB351" s="7"/>
    </row>
    <row r="352" ht="12.75" customHeight="1">
      <c r="A352" s="31">
        <f>1+A351</f>
        <v>339</v>
      </c>
      <c r="B352" s="26"/>
      <c r="C352" t="s" s="43">
        <f>IF(A352&lt;=$D$8,A352,"")</f>
      </c>
      <c r="D352" t="s" s="44">
        <f>IF(A352&lt;=$D$8,D351-F351,"")</f>
      </c>
      <c r="E352" t="s" s="44">
        <f>IF(A352&lt;=$D$8,-IPMT($D$10,C352,$D$8,$D$7),"")</f>
      </c>
      <c r="F352" t="s" s="44">
        <f>IF(A352&lt;=$D$8,-PPMT($D$10,C352,$D$8,$D$7),"")</f>
      </c>
      <c r="G352" t="s" s="45">
        <f>IF(A352&lt;=$D$8,-PMT($D$10,$D$8,$D$7),"")</f>
      </c>
      <c r="H352" s="30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30"/>
      <c r="AB352" s="7"/>
    </row>
    <row r="353" ht="12.75" customHeight="1">
      <c r="A353" s="31">
        <f>1+A352</f>
        <v>340</v>
      </c>
      <c r="B353" s="26"/>
      <c r="C353" t="s" s="43">
        <f>IF(A353&lt;=$D$8,A353,"")</f>
      </c>
      <c r="D353" t="s" s="44">
        <f>IF(A353&lt;=$D$8,D352-F352,"")</f>
      </c>
      <c r="E353" t="s" s="44">
        <f>IF(A353&lt;=$D$8,-IPMT($D$10,C353,$D$8,$D$7),"")</f>
      </c>
      <c r="F353" t="s" s="44">
        <f>IF(A353&lt;=$D$8,-PPMT($D$10,C353,$D$8,$D$7),"")</f>
      </c>
      <c r="G353" t="s" s="45">
        <f>IF(A353&lt;=$D$8,-PMT($D$10,$D$8,$D$7),"")</f>
      </c>
      <c r="H353" s="30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30"/>
      <c r="AB353" s="7"/>
    </row>
    <row r="354" ht="12.75" customHeight="1">
      <c r="A354" s="31">
        <f>1+A353</f>
        <v>341</v>
      </c>
      <c r="B354" s="26"/>
      <c r="C354" t="s" s="43">
        <f>IF(A354&lt;=$D$8,A354,"")</f>
      </c>
      <c r="D354" t="s" s="44">
        <f>IF(A354&lt;=$D$8,D353-F353,"")</f>
      </c>
      <c r="E354" t="s" s="44">
        <f>IF(A354&lt;=$D$8,-IPMT($D$10,C354,$D$8,$D$7),"")</f>
      </c>
      <c r="F354" t="s" s="44">
        <f>IF(A354&lt;=$D$8,-PPMT($D$10,C354,$D$8,$D$7),"")</f>
      </c>
      <c r="G354" t="s" s="45">
        <f>IF(A354&lt;=$D$8,-PMT($D$10,$D$8,$D$7),"")</f>
      </c>
      <c r="H354" s="30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30"/>
      <c r="AB354" s="7"/>
    </row>
    <row r="355" ht="12.75" customHeight="1">
      <c r="A355" s="31">
        <f>1+A354</f>
        <v>342</v>
      </c>
      <c r="B355" s="26"/>
      <c r="C355" t="s" s="43">
        <f>IF(A355&lt;=$D$8,A355,"")</f>
      </c>
      <c r="D355" t="s" s="44">
        <f>IF(A355&lt;=$D$8,D354-F354,"")</f>
      </c>
      <c r="E355" t="s" s="44">
        <f>IF(A355&lt;=$D$8,-IPMT($D$10,C355,$D$8,$D$7),"")</f>
      </c>
      <c r="F355" t="s" s="44">
        <f>IF(A355&lt;=$D$8,-PPMT($D$10,C355,$D$8,$D$7),"")</f>
      </c>
      <c r="G355" t="s" s="45">
        <f>IF(A355&lt;=$D$8,-PMT($D$10,$D$8,$D$7),"")</f>
      </c>
      <c r="H355" s="30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30"/>
      <c r="AB355" s="7"/>
    </row>
    <row r="356" ht="12.75" customHeight="1">
      <c r="A356" s="31">
        <f>1+A355</f>
        <v>343</v>
      </c>
      <c r="B356" s="26"/>
      <c r="C356" t="s" s="43">
        <f>IF(A356&lt;=$D$8,A356,"")</f>
      </c>
      <c r="D356" t="s" s="44">
        <f>IF(A356&lt;=$D$8,D355-F355,"")</f>
      </c>
      <c r="E356" t="s" s="44">
        <f>IF(A356&lt;=$D$8,-IPMT($D$10,C356,$D$8,$D$7),"")</f>
      </c>
      <c r="F356" t="s" s="44">
        <f>IF(A356&lt;=$D$8,-PPMT($D$10,C356,$D$8,$D$7),"")</f>
      </c>
      <c r="G356" t="s" s="45">
        <f>IF(A356&lt;=$D$8,-PMT($D$10,$D$8,$D$7),"")</f>
      </c>
      <c r="H356" s="30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30"/>
      <c r="AB356" s="7"/>
    </row>
    <row r="357" ht="12.75" customHeight="1">
      <c r="A357" s="31">
        <f>1+A356</f>
        <v>344</v>
      </c>
      <c r="B357" s="26"/>
      <c r="C357" t="s" s="43">
        <f>IF(A357&lt;=$D$8,A357,"")</f>
      </c>
      <c r="D357" t="s" s="44">
        <f>IF(A357&lt;=$D$8,D356-F356,"")</f>
      </c>
      <c r="E357" t="s" s="44">
        <f>IF(A357&lt;=$D$8,-IPMT($D$10,C357,$D$8,$D$7),"")</f>
      </c>
      <c r="F357" t="s" s="44">
        <f>IF(A357&lt;=$D$8,-PPMT($D$10,C357,$D$8,$D$7),"")</f>
      </c>
      <c r="G357" t="s" s="45">
        <f>IF(A357&lt;=$D$8,-PMT($D$10,$D$8,$D$7),"")</f>
      </c>
      <c r="H357" s="30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30"/>
      <c r="AB357" s="7"/>
    </row>
    <row r="358" ht="12.75" customHeight="1">
      <c r="A358" s="31">
        <f>1+A357</f>
        <v>345</v>
      </c>
      <c r="B358" s="26"/>
      <c r="C358" t="s" s="43">
        <f>IF(A358&lt;=$D$8,A358,"")</f>
      </c>
      <c r="D358" t="s" s="44">
        <f>IF(A358&lt;=$D$8,D357-F357,"")</f>
      </c>
      <c r="E358" t="s" s="44">
        <f>IF(A358&lt;=$D$8,-IPMT($D$10,C358,$D$8,$D$7),"")</f>
      </c>
      <c r="F358" t="s" s="44">
        <f>IF(A358&lt;=$D$8,-PPMT($D$10,C358,$D$8,$D$7),"")</f>
      </c>
      <c r="G358" t="s" s="45">
        <f>IF(A358&lt;=$D$8,-PMT($D$10,$D$8,$D$7),"")</f>
      </c>
      <c r="H358" s="30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30"/>
      <c r="AB358" s="7"/>
    </row>
    <row r="359" ht="12.75" customHeight="1">
      <c r="A359" s="31">
        <f>1+A358</f>
        <v>346</v>
      </c>
      <c r="B359" s="26"/>
      <c r="C359" t="s" s="43">
        <f>IF(A359&lt;=$D$8,A359,"")</f>
      </c>
      <c r="D359" t="s" s="44">
        <f>IF(A359&lt;=$D$8,D358-F358,"")</f>
      </c>
      <c r="E359" t="s" s="44">
        <f>IF(A359&lt;=$D$8,-IPMT($D$10,C359,$D$8,$D$7),"")</f>
      </c>
      <c r="F359" t="s" s="44">
        <f>IF(A359&lt;=$D$8,-PPMT($D$10,C359,$D$8,$D$7),"")</f>
      </c>
      <c r="G359" t="s" s="45">
        <f>IF(A359&lt;=$D$8,-PMT($D$10,$D$8,$D$7),"")</f>
      </c>
      <c r="H359" s="30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30"/>
      <c r="AB359" s="7"/>
    </row>
    <row r="360" ht="12.75" customHeight="1">
      <c r="A360" s="31">
        <f>1+A359</f>
        <v>347</v>
      </c>
      <c r="B360" s="26"/>
      <c r="C360" t="s" s="43">
        <f>IF(A360&lt;=$D$8,A360,"")</f>
      </c>
      <c r="D360" t="s" s="44">
        <f>IF(A360&lt;=$D$8,D359-F359,"")</f>
      </c>
      <c r="E360" t="s" s="44">
        <f>IF(A360&lt;=$D$8,-IPMT($D$10,C360,$D$8,$D$7),"")</f>
      </c>
      <c r="F360" t="s" s="44">
        <f>IF(A360&lt;=$D$8,-PPMT($D$10,C360,$D$8,$D$7),"")</f>
      </c>
      <c r="G360" t="s" s="45">
        <f>IF(A360&lt;=$D$8,-PMT($D$10,$D$8,$D$7),"")</f>
      </c>
      <c r="H360" s="30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30"/>
      <c r="AB360" s="7"/>
    </row>
    <row r="361" ht="12.75" customHeight="1">
      <c r="A361" s="31">
        <f>1+A360</f>
        <v>348</v>
      </c>
      <c r="B361" s="26"/>
      <c r="C361" t="s" s="43">
        <f>IF(A361&lt;=$D$8,A361,"")</f>
      </c>
      <c r="D361" t="s" s="44">
        <f>IF(A361&lt;=$D$8,D360-F360,"")</f>
      </c>
      <c r="E361" t="s" s="44">
        <f>IF(A361&lt;=$D$8,-IPMT($D$10,C361,$D$8,$D$7),"")</f>
      </c>
      <c r="F361" t="s" s="44">
        <f>IF(A361&lt;=$D$8,-PPMT($D$10,C361,$D$8,$D$7),"")</f>
      </c>
      <c r="G361" t="s" s="45">
        <f>IF(A361&lt;=$D$8,-PMT($D$10,$D$8,$D$7),"")</f>
      </c>
      <c r="H361" s="30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30"/>
      <c r="AB361" s="7"/>
    </row>
    <row r="362" ht="12.75" customHeight="1">
      <c r="A362" s="31">
        <f>1+A361</f>
        <v>349</v>
      </c>
      <c r="B362" s="26"/>
      <c r="C362" t="s" s="43">
        <f>IF(A362&lt;=$D$8,A362,"")</f>
      </c>
      <c r="D362" t="s" s="44">
        <f>IF(A362&lt;=$D$8,D361-F361,"")</f>
      </c>
      <c r="E362" t="s" s="44">
        <f>IF(A362&lt;=$D$8,-IPMT($D$10,C362,$D$8,$D$7),"")</f>
      </c>
      <c r="F362" t="s" s="44">
        <f>IF(A362&lt;=$D$8,-PPMT($D$10,C362,$D$8,$D$7),"")</f>
      </c>
      <c r="G362" t="s" s="45">
        <f>IF(A362&lt;=$D$8,-PMT($D$10,$D$8,$D$7),"")</f>
      </c>
      <c r="H362" s="30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30"/>
      <c r="AB362" s="7"/>
    </row>
    <row r="363" ht="12.75" customHeight="1">
      <c r="A363" s="31">
        <f>1+A362</f>
        <v>350</v>
      </c>
      <c r="B363" s="26"/>
      <c r="C363" t="s" s="43">
        <f>IF(A363&lt;=$D$8,A363,"")</f>
      </c>
      <c r="D363" t="s" s="44">
        <f>IF(A363&lt;=$D$8,D362-F362,"")</f>
      </c>
      <c r="E363" t="s" s="44">
        <f>IF(A363&lt;=$D$8,-IPMT($D$10,C363,$D$8,$D$7),"")</f>
      </c>
      <c r="F363" t="s" s="44">
        <f>IF(A363&lt;=$D$8,-PPMT($D$10,C363,$D$8,$D$7),"")</f>
      </c>
      <c r="G363" t="s" s="45">
        <f>IF(A363&lt;=$D$8,-PMT($D$10,$D$8,$D$7),"")</f>
      </c>
      <c r="H363" s="30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30"/>
      <c r="AB363" s="7"/>
    </row>
    <row r="364" ht="12.75" customHeight="1">
      <c r="A364" s="31">
        <f>1+A363</f>
        <v>351</v>
      </c>
      <c r="B364" s="26"/>
      <c r="C364" t="s" s="43">
        <f>IF(A364&lt;=$D$8,A364,"")</f>
      </c>
      <c r="D364" t="s" s="44">
        <f>IF(A364&lt;=$D$8,D363-F363,"")</f>
      </c>
      <c r="E364" t="s" s="44">
        <f>IF(A364&lt;=$D$8,-IPMT($D$10,C364,$D$8,$D$7),"")</f>
      </c>
      <c r="F364" t="s" s="44">
        <f>IF(A364&lt;=$D$8,-PPMT($D$10,C364,$D$8,$D$7),"")</f>
      </c>
      <c r="G364" t="s" s="45">
        <f>IF(A364&lt;=$D$8,-PMT($D$10,$D$8,$D$7),"")</f>
      </c>
      <c r="H364" s="30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30"/>
      <c r="AB364" s="7"/>
    </row>
    <row r="365" ht="12.75" customHeight="1">
      <c r="A365" s="31">
        <f>1+A364</f>
        <v>352</v>
      </c>
      <c r="B365" s="26"/>
      <c r="C365" t="s" s="43">
        <f>IF(A365&lt;=$D$8,A365,"")</f>
      </c>
      <c r="D365" t="s" s="44">
        <f>IF(A365&lt;=$D$8,D364-F364,"")</f>
      </c>
      <c r="E365" t="s" s="44">
        <f>IF(A365&lt;=$D$8,-IPMT($D$10,C365,$D$8,$D$7),"")</f>
      </c>
      <c r="F365" t="s" s="44">
        <f>IF(A365&lt;=$D$8,-PPMT($D$10,C365,$D$8,$D$7),"")</f>
      </c>
      <c r="G365" t="s" s="45">
        <f>IF(A365&lt;=$D$8,-PMT($D$10,$D$8,$D$7),"")</f>
      </c>
      <c r="H365" s="30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30"/>
      <c r="AB365" s="7"/>
    </row>
    <row r="366" ht="12.75" customHeight="1">
      <c r="A366" s="31">
        <f>1+A365</f>
        <v>353</v>
      </c>
      <c r="B366" s="26"/>
      <c r="C366" t="s" s="43">
        <f>IF(A366&lt;=$D$8,A366,"")</f>
      </c>
      <c r="D366" t="s" s="44">
        <f>IF(A366&lt;=$D$8,D365-F365,"")</f>
      </c>
      <c r="E366" t="s" s="44">
        <f>IF(A366&lt;=$D$8,-IPMT($D$10,C366,$D$8,$D$7),"")</f>
      </c>
      <c r="F366" t="s" s="44">
        <f>IF(A366&lt;=$D$8,-PPMT($D$10,C366,$D$8,$D$7),"")</f>
      </c>
      <c r="G366" t="s" s="45">
        <f>IF(A366&lt;=$D$8,-PMT($D$10,$D$8,$D$7),"")</f>
      </c>
      <c r="H366" s="30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30"/>
      <c r="AB366" s="7"/>
    </row>
    <row r="367" ht="12.75" customHeight="1">
      <c r="A367" s="31">
        <f>1+A366</f>
        <v>354</v>
      </c>
      <c r="B367" s="26"/>
      <c r="C367" t="s" s="43">
        <f>IF(A367&lt;=$D$8,A367,"")</f>
      </c>
      <c r="D367" t="s" s="44">
        <f>IF(A367&lt;=$D$8,D366-F366,"")</f>
      </c>
      <c r="E367" t="s" s="44">
        <f>IF(A367&lt;=$D$8,-IPMT($D$10,C367,$D$8,$D$7),"")</f>
      </c>
      <c r="F367" t="s" s="44">
        <f>IF(A367&lt;=$D$8,-PPMT($D$10,C367,$D$8,$D$7),"")</f>
      </c>
      <c r="G367" t="s" s="45">
        <f>IF(A367&lt;=$D$8,-PMT($D$10,$D$8,$D$7),"")</f>
      </c>
      <c r="H367" s="30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30"/>
      <c r="AB367" s="7"/>
    </row>
    <row r="368" ht="12.75" customHeight="1">
      <c r="A368" s="31">
        <f>1+A367</f>
        <v>355</v>
      </c>
      <c r="B368" s="26"/>
      <c r="C368" t="s" s="43">
        <f>IF(A368&lt;=$D$8,A368,"")</f>
      </c>
      <c r="D368" t="s" s="44">
        <f>IF(A368&lt;=$D$8,D367-F367,"")</f>
      </c>
      <c r="E368" t="s" s="44">
        <f>IF(A368&lt;=$D$8,-IPMT($D$10,C368,$D$8,$D$7),"")</f>
      </c>
      <c r="F368" t="s" s="44">
        <f>IF(A368&lt;=$D$8,-PPMT($D$10,C368,$D$8,$D$7),"")</f>
      </c>
      <c r="G368" t="s" s="45">
        <f>IF(A368&lt;=$D$8,-PMT($D$10,$D$8,$D$7),"")</f>
      </c>
      <c r="H368" s="30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30"/>
      <c r="AB368" s="7"/>
    </row>
    <row r="369" ht="12.75" customHeight="1">
      <c r="A369" s="31">
        <f>1+A368</f>
        <v>356</v>
      </c>
      <c r="B369" s="26"/>
      <c r="C369" t="s" s="43">
        <f>IF(A369&lt;=$D$8,A369,"")</f>
      </c>
      <c r="D369" t="s" s="44">
        <f>IF(A369&lt;=$D$8,D368-F368,"")</f>
      </c>
      <c r="E369" t="s" s="44">
        <f>IF(A369&lt;=$D$8,-IPMT($D$10,C369,$D$8,$D$7),"")</f>
      </c>
      <c r="F369" t="s" s="44">
        <f>IF(A369&lt;=$D$8,-PPMT($D$10,C369,$D$8,$D$7),"")</f>
      </c>
      <c r="G369" t="s" s="45">
        <f>IF(A369&lt;=$D$8,-PMT($D$10,$D$8,$D$7),"")</f>
      </c>
      <c r="H369" s="30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30"/>
      <c r="AB369" s="7"/>
    </row>
    <row r="370" ht="12.75" customHeight="1">
      <c r="A370" s="31">
        <f>1+A369</f>
        <v>357</v>
      </c>
      <c r="B370" s="26"/>
      <c r="C370" t="s" s="43">
        <f>IF(A370&lt;=$D$8,A370,"")</f>
      </c>
      <c r="D370" t="s" s="44">
        <f>IF(A370&lt;=$D$8,D369-F369,"")</f>
      </c>
      <c r="E370" t="s" s="44">
        <f>IF(A370&lt;=$D$8,-IPMT($D$10,C370,$D$8,$D$7),"")</f>
      </c>
      <c r="F370" t="s" s="44">
        <f>IF(A370&lt;=$D$8,-PPMT($D$10,C370,$D$8,$D$7),"")</f>
      </c>
      <c r="G370" t="s" s="45">
        <f>IF(A370&lt;=$D$8,-PMT($D$10,$D$8,$D$7),"")</f>
      </c>
      <c r="H370" s="30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30"/>
      <c r="AB370" s="7"/>
    </row>
    <row r="371" ht="12.75" customHeight="1">
      <c r="A371" s="31">
        <f>1+A370</f>
        <v>358</v>
      </c>
      <c r="B371" s="26"/>
      <c r="C371" t="s" s="43">
        <f>IF(A371&lt;=$D$8,A371,"")</f>
      </c>
      <c r="D371" t="s" s="44">
        <f>IF(A371&lt;=$D$8,D370-F370,"")</f>
      </c>
      <c r="E371" t="s" s="44">
        <f>IF(A371&lt;=$D$8,-IPMT($D$10,C371,$D$8,$D$7),"")</f>
      </c>
      <c r="F371" t="s" s="44">
        <f>IF(A371&lt;=$D$8,-PPMT($D$10,C371,$D$8,$D$7),"")</f>
      </c>
      <c r="G371" t="s" s="45">
        <f>IF(A371&lt;=$D$8,-PMT($D$10,$D$8,$D$7),"")</f>
      </c>
      <c r="H371" s="30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30"/>
      <c r="AB371" s="7"/>
    </row>
    <row r="372" ht="12.75" customHeight="1">
      <c r="A372" s="31">
        <f>1+A371</f>
        <v>359</v>
      </c>
      <c r="B372" s="26"/>
      <c r="C372" t="s" s="43">
        <f>IF(A372&lt;=$D$8,A372,"")</f>
      </c>
      <c r="D372" t="s" s="44">
        <f>IF(A372&lt;=$D$8,D371-F371,"")</f>
      </c>
      <c r="E372" t="s" s="44">
        <f>IF(A372&lt;=$D$8,-IPMT($D$10,C372,$D$8,$D$7),"")</f>
      </c>
      <c r="F372" t="s" s="44">
        <f>IF(A372&lt;=$D$8,-PPMT($D$10,C372,$D$8,$D$7),"")</f>
      </c>
      <c r="G372" t="s" s="45">
        <f>IF(A372&lt;=$D$8,-PMT($D$10,$D$8,$D$7),"")</f>
      </c>
      <c r="H372" s="30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30"/>
      <c r="AB372" s="7"/>
    </row>
    <row r="373" ht="12.75" customHeight="1">
      <c r="A373" s="31">
        <f>1+A372</f>
        <v>360</v>
      </c>
      <c r="B373" s="26"/>
      <c r="C373" t="s" s="46">
        <f>IF(A373&lt;=$D$8,A373,"")</f>
      </c>
      <c r="D373" t="s" s="47">
        <f>IF(A373&lt;=$D$8,D372-F372,"")</f>
      </c>
      <c r="E373" t="s" s="47">
        <f>IF(A373&lt;=$D$8,-IPMT($D$10,C373,$D$8,$D$7),"")</f>
      </c>
      <c r="F373" t="s" s="47">
        <f>IF(A373&lt;=$D$8,-PPMT($D$10,C373,$D$8,$D$7),"")</f>
      </c>
      <c r="G373" t="s" s="48">
        <f>IF(A373&lt;=$D$8,-PMT($D$10,$D$8,$D$7),"")</f>
      </c>
      <c r="H373" s="30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30"/>
      <c r="AB373" s="7"/>
    </row>
    <row r="374" ht="12.75" customHeight="1">
      <c r="A374" s="31">
        <f>1+A373</f>
        <v>361</v>
      </c>
      <c r="B374" s="3"/>
      <c r="C374" s="49"/>
      <c r="D374" s="49"/>
      <c r="E374" s="50"/>
      <c r="F374" s="50"/>
      <c r="G374" s="50"/>
      <c r="H374" s="3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7"/>
    </row>
    <row r="375" ht="12.75" customHeight="1">
      <c r="A375" s="31">
        <f>1+A374</f>
        <v>362</v>
      </c>
      <c r="B375" s="3"/>
      <c r="C375" s="6"/>
      <c r="D375" s="6"/>
      <c r="E375" s="36"/>
      <c r="F375" s="36"/>
      <c r="G375" s="36"/>
      <c r="H375" s="3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7"/>
    </row>
    <row r="376" ht="12.75" customHeight="1">
      <c r="A376" s="31">
        <f>1+A375</f>
        <v>363</v>
      </c>
      <c r="B376" s="3"/>
      <c r="C376" s="6"/>
      <c r="D376" s="6"/>
      <c r="E376" s="36"/>
      <c r="F376" s="36"/>
      <c r="G376" s="36"/>
      <c r="H376" s="3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7"/>
    </row>
    <row r="377" ht="12.75" customHeight="1">
      <c r="A377" s="31">
        <f>1+A376</f>
        <v>364</v>
      </c>
      <c r="B377" s="3"/>
      <c r="C377" s="6"/>
      <c r="D377" s="6"/>
      <c r="E377" s="36"/>
      <c r="F377" s="36"/>
      <c r="G377" s="36"/>
      <c r="H377" s="3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7"/>
    </row>
    <row r="378" ht="12.75" customHeight="1">
      <c r="A378" s="31">
        <f>1+A377</f>
        <v>365</v>
      </c>
      <c r="B378" s="3"/>
      <c r="C378" s="6"/>
      <c r="D378" s="6"/>
      <c r="E378" s="36"/>
      <c r="F378" s="36"/>
      <c r="G378" s="36"/>
      <c r="H378" s="3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7"/>
    </row>
    <row r="379" ht="12.75" customHeight="1">
      <c r="A379" s="31">
        <f>1+A378</f>
        <v>366</v>
      </c>
      <c r="B379" s="3"/>
      <c r="C379" s="6"/>
      <c r="D379" s="6"/>
      <c r="E379" s="36"/>
      <c r="F379" s="36"/>
      <c r="G379" s="36"/>
      <c r="H379" s="3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7"/>
    </row>
    <row r="380" ht="12.75" customHeight="1">
      <c r="A380" s="31">
        <f>1+A379</f>
        <v>367</v>
      </c>
      <c r="B380" s="3"/>
      <c r="C380" s="6"/>
      <c r="D380" s="6"/>
      <c r="E380" s="36"/>
      <c r="F380" s="36"/>
      <c r="G380" s="36"/>
      <c r="H380" s="3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7"/>
    </row>
    <row r="381" ht="12.75" customHeight="1">
      <c r="A381" s="31">
        <f>1+A380</f>
        <v>368</v>
      </c>
      <c r="B381" s="3"/>
      <c r="C381" s="6"/>
      <c r="D381" s="6"/>
      <c r="E381" s="36"/>
      <c r="F381" s="36"/>
      <c r="G381" s="36"/>
      <c r="H381" s="3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7"/>
    </row>
    <row r="382" ht="12.75" customHeight="1">
      <c r="A382" s="31">
        <f>1+A381</f>
        <v>369</v>
      </c>
      <c r="B382" s="3"/>
      <c r="C382" s="6"/>
      <c r="D382" s="6"/>
      <c r="E382" s="36"/>
      <c r="F382" s="36"/>
      <c r="G382" s="36"/>
      <c r="H382" s="3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7"/>
    </row>
    <row r="383" ht="12.75" customHeight="1">
      <c r="A383" s="31">
        <f>1+A382</f>
        <v>370</v>
      </c>
      <c r="B383" s="3"/>
      <c r="C383" s="6"/>
      <c r="D383" s="6"/>
      <c r="E383" s="36"/>
      <c r="F383" s="36"/>
      <c r="G383" s="36"/>
      <c r="H383" s="3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7"/>
    </row>
    <row r="384" ht="12.75" customHeight="1">
      <c r="A384" s="31">
        <f>1+A383</f>
        <v>371</v>
      </c>
      <c r="B384" s="3"/>
      <c r="C384" s="6"/>
      <c r="D384" s="6"/>
      <c r="E384" s="36"/>
      <c r="F384" s="36"/>
      <c r="G384" s="36"/>
      <c r="H384" s="3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7"/>
    </row>
    <row r="385" ht="12.75" customHeight="1">
      <c r="A385" s="31">
        <f>1+A384</f>
        <v>372</v>
      </c>
      <c r="B385" s="3"/>
      <c r="C385" s="6"/>
      <c r="D385" s="6"/>
      <c r="E385" s="36"/>
      <c r="F385" s="36"/>
      <c r="G385" s="36"/>
      <c r="H385" s="3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7"/>
    </row>
    <row r="386" ht="12.75" customHeight="1">
      <c r="A386" s="31">
        <f>1+A385</f>
        <v>373</v>
      </c>
      <c r="B386" s="3"/>
      <c r="C386" s="6"/>
      <c r="D386" s="6"/>
      <c r="E386" s="36"/>
      <c r="F386" s="36"/>
      <c r="G386" s="36"/>
      <c r="H386" s="3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7"/>
    </row>
    <row r="387" ht="12.75" customHeight="1">
      <c r="A387" s="31">
        <f>1+A386</f>
        <v>374</v>
      </c>
      <c r="B387" s="3"/>
      <c r="C387" s="6"/>
      <c r="D387" s="6"/>
      <c r="E387" s="36"/>
      <c r="F387" s="36"/>
      <c r="G387" s="36"/>
      <c r="H387" s="3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7"/>
    </row>
    <row r="388" ht="12.75" customHeight="1">
      <c r="A388" s="31">
        <f>1+A387</f>
        <v>375</v>
      </c>
      <c r="B388" s="3"/>
      <c r="C388" s="6"/>
      <c r="D388" s="6"/>
      <c r="E388" s="36"/>
      <c r="F388" s="36"/>
      <c r="G388" s="36"/>
      <c r="H388" s="3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7"/>
    </row>
    <row r="389" ht="12.75" customHeight="1">
      <c r="A389" s="31">
        <f>1+A388</f>
        <v>376</v>
      </c>
      <c r="B389" s="3"/>
      <c r="C389" s="6"/>
      <c r="D389" s="6"/>
      <c r="E389" s="36"/>
      <c r="F389" s="36"/>
      <c r="G389" s="36"/>
      <c r="H389" s="3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7"/>
    </row>
    <row r="390" ht="12.75" customHeight="1">
      <c r="A390" s="31">
        <f>1+A389</f>
        <v>377</v>
      </c>
      <c r="B390" s="3"/>
      <c r="C390" s="6"/>
      <c r="D390" s="6"/>
      <c r="E390" s="36"/>
      <c r="F390" s="36"/>
      <c r="G390" s="36"/>
      <c r="H390" s="3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7"/>
    </row>
    <row r="391" ht="12.75" customHeight="1">
      <c r="A391" s="31">
        <f>1+A390</f>
        <v>378</v>
      </c>
      <c r="B391" s="3"/>
      <c r="C391" s="6"/>
      <c r="D391" s="6"/>
      <c r="E391" s="36"/>
      <c r="F391" s="36"/>
      <c r="G391" s="36"/>
      <c r="H391" s="3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7"/>
    </row>
    <row r="392" ht="12.75" customHeight="1">
      <c r="A392" s="31">
        <f>1+A391</f>
        <v>379</v>
      </c>
      <c r="B392" s="3"/>
      <c r="C392" s="6"/>
      <c r="D392" s="6"/>
      <c r="E392" s="36"/>
      <c r="F392" s="36"/>
      <c r="G392" s="36"/>
      <c r="H392" s="3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7"/>
    </row>
    <row r="393" ht="12.75" customHeight="1">
      <c r="A393" s="31">
        <f>1+A392</f>
        <v>380</v>
      </c>
      <c r="B393" s="3"/>
      <c r="C393" s="6"/>
      <c r="D393" s="6"/>
      <c r="E393" s="36"/>
      <c r="F393" s="36"/>
      <c r="G393" s="36"/>
      <c r="H393" s="3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7"/>
    </row>
    <row r="394" ht="12.75" customHeight="1">
      <c r="A394" s="31">
        <f>1+A393</f>
        <v>381</v>
      </c>
      <c r="B394" s="3"/>
      <c r="C394" s="6"/>
      <c r="D394" s="6"/>
      <c r="E394" s="36"/>
      <c r="F394" s="36"/>
      <c r="G394" s="36"/>
      <c r="H394" s="3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7"/>
    </row>
    <row r="395" ht="12.75" customHeight="1">
      <c r="A395" s="31">
        <f>1+A394</f>
        <v>382</v>
      </c>
      <c r="B395" s="3"/>
      <c r="C395" s="6"/>
      <c r="D395" s="6"/>
      <c r="E395" s="36"/>
      <c r="F395" s="36"/>
      <c r="G395" s="36"/>
      <c r="H395" s="3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7"/>
    </row>
    <row r="396" ht="12.75" customHeight="1">
      <c r="A396" s="31">
        <f>1+A395</f>
        <v>383</v>
      </c>
      <c r="B396" s="3"/>
      <c r="C396" s="6"/>
      <c r="D396" s="6"/>
      <c r="E396" s="36"/>
      <c r="F396" s="36"/>
      <c r="G396" s="36"/>
      <c r="H396" s="3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7"/>
    </row>
    <row r="397" ht="12.75" customHeight="1">
      <c r="A397" s="31">
        <f>1+A396</f>
        <v>384</v>
      </c>
      <c r="B397" s="3"/>
      <c r="C397" s="6"/>
      <c r="D397" s="6"/>
      <c r="E397" s="36"/>
      <c r="F397" s="36"/>
      <c r="G397" s="36"/>
      <c r="H397" s="3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7"/>
    </row>
    <row r="398" ht="12.75" customHeight="1">
      <c r="A398" s="31">
        <f>1+A397</f>
        <v>385</v>
      </c>
      <c r="B398" s="3"/>
      <c r="C398" s="6"/>
      <c r="D398" s="6"/>
      <c r="E398" s="36"/>
      <c r="F398" s="36"/>
      <c r="G398" s="36"/>
      <c r="H398" s="3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7"/>
    </row>
    <row r="399" ht="12.75" customHeight="1">
      <c r="A399" s="31">
        <f>1+A398</f>
        <v>386</v>
      </c>
      <c r="B399" s="3"/>
      <c r="C399" s="6"/>
      <c r="D399" s="6"/>
      <c r="E399" s="36"/>
      <c r="F399" s="36"/>
      <c r="G399" s="36"/>
      <c r="H399" s="3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7"/>
    </row>
    <row r="400" ht="12.75" customHeight="1">
      <c r="A400" s="31">
        <f>1+A399</f>
        <v>387</v>
      </c>
      <c r="B400" s="3"/>
      <c r="C400" s="6"/>
      <c r="D400" s="6"/>
      <c r="E400" s="36"/>
      <c r="F400" s="36"/>
      <c r="G400" s="36"/>
      <c r="H400" s="3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7"/>
    </row>
    <row r="401" ht="12.75" customHeight="1">
      <c r="A401" s="31">
        <f>1+A400</f>
        <v>388</v>
      </c>
      <c r="B401" s="3"/>
      <c r="C401" s="6"/>
      <c r="D401" s="6"/>
      <c r="E401" s="36"/>
      <c r="F401" s="36"/>
      <c r="G401" s="36"/>
      <c r="H401" s="3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7"/>
    </row>
    <row r="402" ht="12.75" customHeight="1">
      <c r="A402" s="31">
        <f>1+A401</f>
        <v>389</v>
      </c>
      <c r="B402" s="3"/>
      <c r="C402" s="6"/>
      <c r="D402" s="6"/>
      <c r="E402" s="36"/>
      <c r="F402" s="36"/>
      <c r="G402" s="36"/>
      <c r="H402" s="3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7"/>
    </row>
    <row r="403" ht="12.75" customHeight="1">
      <c r="A403" s="31">
        <f>1+A402</f>
        <v>390</v>
      </c>
      <c r="B403" s="3"/>
      <c r="C403" s="6"/>
      <c r="D403" s="6"/>
      <c r="E403" s="36"/>
      <c r="F403" s="36"/>
      <c r="G403" s="36"/>
      <c r="H403" s="3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7"/>
    </row>
    <row r="404" ht="12.75" customHeight="1">
      <c r="A404" s="31">
        <f>1+A403</f>
        <v>391</v>
      </c>
      <c r="B404" s="3"/>
      <c r="C404" s="6"/>
      <c r="D404" s="6"/>
      <c r="E404" s="36"/>
      <c r="F404" s="36"/>
      <c r="G404" s="36"/>
      <c r="H404" s="3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7"/>
    </row>
    <row r="405" ht="12.75" customHeight="1">
      <c r="A405" s="31">
        <f>1+A404</f>
        <v>392</v>
      </c>
      <c r="B405" s="3"/>
      <c r="C405" s="6"/>
      <c r="D405" s="6"/>
      <c r="E405" s="36"/>
      <c r="F405" s="36"/>
      <c r="G405" s="36"/>
      <c r="H405" s="3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7"/>
    </row>
    <row r="406" ht="12.75" customHeight="1">
      <c r="A406" s="31">
        <f>1+A405</f>
        <v>393</v>
      </c>
      <c r="B406" s="3"/>
      <c r="C406" s="6"/>
      <c r="D406" s="6"/>
      <c r="E406" s="36"/>
      <c r="F406" s="36"/>
      <c r="G406" s="36"/>
      <c r="H406" s="3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7"/>
    </row>
    <row r="407" ht="12.75" customHeight="1">
      <c r="A407" s="31">
        <f>1+A406</f>
        <v>394</v>
      </c>
      <c r="B407" s="3"/>
      <c r="C407" s="6"/>
      <c r="D407" s="6"/>
      <c r="E407" s="36"/>
      <c r="F407" s="36"/>
      <c r="G407" s="36"/>
      <c r="H407" s="3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7"/>
    </row>
    <row r="408" ht="12.75" customHeight="1">
      <c r="A408" s="31">
        <f>1+A407</f>
        <v>395</v>
      </c>
      <c r="B408" s="3"/>
      <c r="C408" s="6"/>
      <c r="D408" s="6"/>
      <c r="E408" s="36"/>
      <c r="F408" s="36"/>
      <c r="G408" s="36"/>
      <c r="H408" s="3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7"/>
    </row>
    <row r="409" ht="12.75" customHeight="1">
      <c r="A409" s="31">
        <f>1+A408</f>
        <v>396</v>
      </c>
      <c r="B409" s="3"/>
      <c r="C409" s="6"/>
      <c r="D409" s="6"/>
      <c r="E409" s="36"/>
      <c r="F409" s="36"/>
      <c r="G409" s="36"/>
      <c r="H409" s="3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7"/>
    </row>
    <row r="410" ht="12.75" customHeight="1">
      <c r="A410" s="31">
        <f>1+A409</f>
        <v>397</v>
      </c>
      <c r="B410" s="3"/>
      <c r="C410" s="6"/>
      <c r="D410" s="6"/>
      <c r="E410" s="36"/>
      <c r="F410" s="36"/>
      <c r="G410" s="36"/>
      <c r="H410" s="3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7"/>
    </row>
    <row r="411" ht="12.75" customHeight="1">
      <c r="A411" s="31">
        <f>1+A410</f>
        <v>398</v>
      </c>
      <c r="B411" s="3"/>
      <c r="C411" s="6"/>
      <c r="D411" s="6"/>
      <c r="E411" s="36"/>
      <c r="F411" s="36"/>
      <c r="G411" s="36"/>
      <c r="H411" s="3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7"/>
    </row>
    <row r="412" ht="12.75" customHeight="1">
      <c r="A412" s="31">
        <f>1+A411</f>
        <v>399</v>
      </c>
      <c r="B412" s="3"/>
      <c r="C412" s="6"/>
      <c r="D412" s="6"/>
      <c r="E412" s="36"/>
      <c r="F412" s="36"/>
      <c r="G412" s="36"/>
      <c r="H412" s="3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7"/>
    </row>
    <row r="413" ht="12.75" customHeight="1">
      <c r="A413" s="31">
        <f>1+A412</f>
        <v>400</v>
      </c>
      <c r="B413" s="3"/>
      <c r="C413" s="6"/>
      <c r="D413" s="6"/>
      <c r="E413" s="36"/>
      <c r="F413" s="36"/>
      <c r="G413" s="36"/>
      <c r="H413" s="3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7"/>
    </row>
    <row r="414" ht="12.75" customHeight="1">
      <c r="A414" s="31">
        <f>1+A413</f>
        <v>401</v>
      </c>
      <c r="B414" s="3"/>
      <c r="C414" s="6"/>
      <c r="D414" s="6"/>
      <c r="E414" s="36"/>
      <c r="F414" s="36"/>
      <c r="G414" s="36"/>
      <c r="H414" s="3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7"/>
    </row>
    <row r="415" ht="12.75" customHeight="1">
      <c r="A415" s="31">
        <f>1+A414</f>
        <v>402</v>
      </c>
      <c r="B415" s="3"/>
      <c r="C415" s="6"/>
      <c r="D415" s="6"/>
      <c r="E415" s="36"/>
      <c r="F415" s="36"/>
      <c r="G415" s="36"/>
      <c r="H415" s="3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7"/>
    </row>
    <row r="416" ht="12.75" customHeight="1">
      <c r="A416" s="31">
        <f>1+A415</f>
        <v>403</v>
      </c>
      <c r="B416" s="3"/>
      <c r="C416" s="6"/>
      <c r="D416" s="6"/>
      <c r="E416" s="36"/>
      <c r="F416" s="36"/>
      <c r="G416" s="36"/>
      <c r="H416" s="3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7"/>
    </row>
    <row r="417" ht="12.75" customHeight="1">
      <c r="A417" s="31">
        <f>1+A416</f>
        <v>404</v>
      </c>
      <c r="B417" s="3"/>
      <c r="C417" s="6"/>
      <c r="D417" s="6"/>
      <c r="E417" s="36"/>
      <c r="F417" s="36"/>
      <c r="G417" s="36"/>
      <c r="H417" s="3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7"/>
    </row>
    <row r="418" ht="12.75" customHeight="1">
      <c r="A418" s="31">
        <f>1+A417</f>
        <v>405</v>
      </c>
      <c r="B418" s="3"/>
      <c r="C418" s="6"/>
      <c r="D418" s="6"/>
      <c r="E418" s="36"/>
      <c r="F418" s="36"/>
      <c r="G418" s="36"/>
      <c r="H418" s="3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7"/>
    </row>
    <row r="419" ht="12.75" customHeight="1">
      <c r="A419" s="31">
        <f>1+A418</f>
        <v>406</v>
      </c>
      <c r="B419" s="3"/>
      <c r="C419" s="6"/>
      <c r="D419" s="6"/>
      <c r="E419" s="36"/>
      <c r="F419" s="36"/>
      <c r="G419" s="36"/>
      <c r="H419" s="3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7"/>
    </row>
    <row r="420" ht="12.75" customHeight="1">
      <c r="A420" s="31">
        <f>1+A419</f>
        <v>407</v>
      </c>
      <c r="B420" s="3"/>
      <c r="C420" s="6"/>
      <c r="D420" s="6"/>
      <c r="E420" s="36"/>
      <c r="F420" s="36"/>
      <c r="G420" s="36"/>
      <c r="H420" s="3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7"/>
    </row>
    <row r="421" ht="12.75" customHeight="1">
      <c r="A421" s="31">
        <f>1+A420</f>
        <v>408</v>
      </c>
      <c r="B421" s="3"/>
      <c r="C421" s="6"/>
      <c r="D421" s="6"/>
      <c r="E421" s="36"/>
      <c r="F421" s="36"/>
      <c r="G421" s="36"/>
      <c r="H421" s="3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7"/>
    </row>
    <row r="422" ht="12.75" customHeight="1">
      <c r="A422" s="31">
        <f>1+A421</f>
        <v>409</v>
      </c>
      <c r="B422" s="3"/>
      <c r="C422" s="6"/>
      <c r="D422" s="6"/>
      <c r="E422" s="36"/>
      <c r="F422" s="36"/>
      <c r="G422" s="36"/>
      <c r="H422" s="3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7"/>
    </row>
    <row r="423" ht="12.75" customHeight="1">
      <c r="A423" s="31">
        <f>1+A422</f>
        <v>410</v>
      </c>
      <c r="B423" s="3"/>
      <c r="C423" s="6"/>
      <c r="D423" s="6"/>
      <c r="E423" s="36"/>
      <c r="F423" s="36"/>
      <c r="G423" s="36"/>
      <c r="H423" s="3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7"/>
    </row>
    <row r="424" ht="12.75" customHeight="1">
      <c r="A424" s="31">
        <f>1+A423</f>
        <v>411</v>
      </c>
      <c r="B424" s="3"/>
      <c r="C424" s="6"/>
      <c r="D424" s="6"/>
      <c r="E424" s="36"/>
      <c r="F424" s="36"/>
      <c r="G424" s="36"/>
      <c r="H424" s="3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7"/>
    </row>
    <row r="425" ht="12.75" customHeight="1">
      <c r="A425" s="31">
        <f>1+A424</f>
        <v>412</v>
      </c>
      <c r="B425" s="3"/>
      <c r="C425" s="6"/>
      <c r="D425" s="6"/>
      <c r="E425" s="36"/>
      <c r="F425" s="36"/>
      <c r="G425" s="36"/>
      <c r="H425" s="3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7"/>
    </row>
    <row r="426" ht="12.75" customHeight="1">
      <c r="A426" s="31">
        <f>1+A425</f>
        <v>413</v>
      </c>
      <c r="B426" s="3"/>
      <c r="C426" s="6"/>
      <c r="D426" s="6"/>
      <c r="E426" s="36"/>
      <c r="F426" s="36"/>
      <c r="G426" s="36"/>
      <c r="H426" s="3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7"/>
    </row>
    <row r="427" ht="12.75" customHeight="1">
      <c r="A427" s="31">
        <f>1+A426</f>
        <v>414</v>
      </c>
      <c r="B427" s="3"/>
      <c r="C427" s="6"/>
      <c r="D427" s="6"/>
      <c r="E427" s="36"/>
      <c r="F427" s="36"/>
      <c r="G427" s="36"/>
      <c r="H427" s="3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7"/>
    </row>
    <row r="428" ht="12.75" customHeight="1">
      <c r="A428" s="31">
        <f>1+A427</f>
        <v>415</v>
      </c>
      <c r="B428" s="3"/>
      <c r="C428" s="6"/>
      <c r="D428" s="6"/>
      <c r="E428" s="36"/>
      <c r="F428" s="36"/>
      <c r="G428" s="36"/>
      <c r="H428" s="3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7"/>
    </row>
    <row r="429" ht="12.75" customHeight="1">
      <c r="A429" s="31">
        <f>1+A428</f>
        <v>416</v>
      </c>
      <c r="B429" s="3"/>
      <c r="C429" s="6"/>
      <c r="D429" s="6"/>
      <c r="E429" s="36"/>
      <c r="F429" s="36"/>
      <c r="G429" s="36"/>
      <c r="H429" s="3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7"/>
    </row>
    <row r="430" ht="12.75" customHeight="1">
      <c r="A430" s="31">
        <f>1+A429</f>
        <v>417</v>
      </c>
      <c r="B430" s="3"/>
      <c r="C430" s="6"/>
      <c r="D430" s="6"/>
      <c r="E430" s="36"/>
      <c r="F430" s="36"/>
      <c r="G430" s="36"/>
      <c r="H430" s="3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7"/>
    </row>
    <row r="431" ht="12.75" customHeight="1">
      <c r="A431" s="31">
        <f>1+A430</f>
        <v>418</v>
      </c>
      <c r="B431" s="3"/>
      <c r="C431" s="6"/>
      <c r="D431" s="6"/>
      <c r="E431" s="36"/>
      <c r="F431" s="36"/>
      <c r="G431" s="36"/>
      <c r="H431" s="3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7"/>
    </row>
    <row r="432" ht="12.75" customHeight="1">
      <c r="A432" s="31">
        <f>1+A431</f>
        <v>419</v>
      </c>
      <c r="B432" s="3"/>
      <c r="C432" s="6"/>
      <c r="D432" s="6"/>
      <c r="E432" s="36"/>
      <c r="F432" s="36"/>
      <c r="G432" s="36"/>
      <c r="H432" s="3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7"/>
    </row>
    <row r="433" ht="12.75" customHeight="1">
      <c r="A433" s="31">
        <f>1+A432</f>
        <v>420</v>
      </c>
      <c r="B433" s="3"/>
      <c r="C433" s="6"/>
      <c r="D433" s="6"/>
      <c r="E433" s="36"/>
      <c r="F433" s="36"/>
      <c r="G433" s="36"/>
      <c r="H433" s="3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7"/>
    </row>
    <row r="434" ht="12.75" customHeight="1">
      <c r="A434" s="31">
        <f>1+A433</f>
        <v>421</v>
      </c>
      <c r="B434" s="3"/>
      <c r="C434" s="6"/>
      <c r="D434" s="6"/>
      <c r="E434" s="36"/>
      <c r="F434" s="36"/>
      <c r="G434" s="36"/>
      <c r="H434" s="3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7"/>
    </row>
    <row r="435" ht="12.75" customHeight="1">
      <c r="A435" s="31">
        <f>1+A434</f>
        <v>422</v>
      </c>
      <c r="B435" s="3"/>
      <c r="C435" s="6"/>
      <c r="D435" s="6"/>
      <c r="E435" s="36"/>
      <c r="F435" s="36"/>
      <c r="G435" s="36"/>
      <c r="H435" s="3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7"/>
    </row>
    <row r="436" ht="12.75" customHeight="1">
      <c r="A436" s="31">
        <f>1+A435</f>
        <v>423</v>
      </c>
      <c r="B436" s="3"/>
      <c r="C436" s="6"/>
      <c r="D436" s="6"/>
      <c r="E436" s="36"/>
      <c r="F436" s="36"/>
      <c r="G436" s="36"/>
      <c r="H436" s="3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7"/>
    </row>
    <row r="437" ht="12.75" customHeight="1">
      <c r="A437" s="31">
        <f>1+A436</f>
        <v>424</v>
      </c>
      <c r="B437" s="3"/>
      <c r="C437" s="6"/>
      <c r="D437" s="6"/>
      <c r="E437" s="36"/>
      <c r="F437" s="36"/>
      <c r="G437" s="36"/>
      <c r="H437" s="3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7"/>
    </row>
    <row r="438" ht="12.75" customHeight="1">
      <c r="A438" s="31">
        <f>1+A437</f>
        <v>425</v>
      </c>
      <c r="B438" s="3"/>
      <c r="C438" s="6"/>
      <c r="D438" s="6"/>
      <c r="E438" s="36"/>
      <c r="F438" s="36"/>
      <c r="G438" s="36"/>
      <c r="H438" s="3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7"/>
    </row>
    <row r="439" ht="12.75" customHeight="1">
      <c r="A439" s="31">
        <f>1+A438</f>
        <v>426</v>
      </c>
      <c r="B439" s="3"/>
      <c r="C439" s="6"/>
      <c r="D439" s="6"/>
      <c r="E439" s="36"/>
      <c r="F439" s="36"/>
      <c r="G439" s="36"/>
      <c r="H439" s="3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7"/>
    </row>
    <row r="440" ht="12.75" customHeight="1">
      <c r="A440" s="31">
        <f>1+A439</f>
        <v>427</v>
      </c>
      <c r="B440" s="3"/>
      <c r="C440" s="6"/>
      <c r="D440" s="6"/>
      <c r="E440" s="36"/>
      <c r="F440" s="36"/>
      <c r="G440" s="36"/>
      <c r="H440" s="3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7"/>
    </row>
    <row r="441" ht="12.75" customHeight="1">
      <c r="A441" s="31">
        <f>1+A440</f>
        <v>428</v>
      </c>
      <c r="B441" s="3"/>
      <c r="C441" s="6"/>
      <c r="D441" s="6"/>
      <c r="E441" s="36"/>
      <c r="F441" s="36"/>
      <c r="G441" s="36"/>
      <c r="H441" s="3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7"/>
    </row>
    <row r="442" ht="12.75" customHeight="1">
      <c r="A442" s="31">
        <f>1+A441</f>
        <v>429</v>
      </c>
      <c r="B442" s="3"/>
      <c r="C442" s="6"/>
      <c r="D442" s="6"/>
      <c r="E442" s="36"/>
      <c r="F442" s="36"/>
      <c r="G442" s="36"/>
      <c r="H442" s="3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7"/>
    </row>
    <row r="443" ht="12.75" customHeight="1">
      <c r="A443" s="31">
        <f>1+A442</f>
        <v>430</v>
      </c>
      <c r="B443" s="3"/>
      <c r="C443" s="6"/>
      <c r="D443" s="6"/>
      <c r="E443" s="36"/>
      <c r="F443" s="36"/>
      <c r="G443" s="36"/>
      <c r="H443" s="3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7"/>
    </row>
    <row r="444" ht="12.75" customHeight="1">
      <c r="A444" s="31">
        <f>1+A443</f>
        <v>431</v>
      </c>
      <c r="B444" s="3"/>
      <c r="C444" s="6"/>
      <c r="D444" s="6"/>
      <c r="E444" s="36"/>
      <c r="F444" s="36"/>
      <c r="G444" s="36"/>
      <c r="H444" s="3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7"/>
    </row>
    <row r="445" ht="12.75" customHeight="1">
      <c r="A445" s="31">
        <f>1+A444</f>
        <v>432</v>
      </c>
      <c r="B445" s="3"/>
      <c r="C445" s="6"/>
      <c r="D445" s="6"/>
      <c r="E445" s="36"/>
      <c r="F445" s="36"/>
      <c r="G445" s="36"/>
      <c r="H445" s="3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7"/>
    </row>
    <row r="446" ht="12.75" customHeight="1">
      <c r="A446" s="31">
        <f>1+A445</f>
        <v>433</v>
      </c>
      <c r="B446" s="3"/>
      <c r="C446" s="6"/>
      <c r="D446" s="6"/>
      <c r="E446" s="36"/>
      <c r="F446" s="36"/>
      <c r="G446" s="36"/>
      <c r="H446" s="3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7"/>
    </row>
    <row r="447" ht="12.75" customHeight="1">
      <c r="A447" s="31">
        <f>1+A446</f>
        <v>434</v>
      </c>
      <c r="B447" s="3"/>
      <c r="C447" s="6"/>
      <c r="D447" s="6"/>
      <c r="E447" s="36"/>
      <c r="F447" s="36"/>
      <c r="G447" s="36"/>
      <c r="H447" s="3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7"/>
    </row>
    <row r="448" ht="12.75" customHeight="1">
      <c r="A448" s="31">
        <f>1+A447</f>
        <v>435</v>
      </c>
      <c r="B448" s="3"/>
      <c r="C448" s="6"/>
      <c r="D448" s="6"/>
      <c r="E448" s="36"/>
      <c r="F448" s="36"/>
      <c r="G448" s="36"/>
      <c r="H448" s="3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7"/>
    </row>
    <row r="449" ht="12.75" customHeight="1">
      <c r="A449" s="31">
        <f>1+A448</f>
        <v>436</v>
      </c>
      <c r="B449" s="3"/>
      <c r="C449" s="6"/>
      <c r="D449" s="6"/>
      <c r="E449" s="36"/>
      <c r="F449" s="36"/>
      <c r="G449" s="36"/>
      <c r="H449" s="3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7"/>
    </row>
    <row r="450" ht="12.75" customHeight="1">
      <c r="A450" s="31">
        <f>1+A449</f>
        <v>437</v>
      </c>
      <c r="B450" s="3"/>
      <c r="C450" s="6"/>
      <c r="D450" s="6"/>
      <c r="E450" s="36"/>
      <c r="F450" s="36"/>
      <c r="G450" s="36"/>
      <c r="H450" s="3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7"/>
    </row>
    <row r="451" ht="12.75" customHeight="1">
      <c r="A451" s="31">
        <f>1+A450</f>
        <v>438</v>
      </c>
      <c r="B451" s="3"/>
      <c r="C451" s="6"/>
      <c r="D451" s="6"/>
      <c r="E451" s="36"/>
      <c r="F451" s="36"/>
      <c r="G451" s="36"/>
      <c r="H451" s="3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7"/>
    </row>
    <row r="452" ht="12.75" customHeight="1">
      <c r="A452" s="31">
        <f>1+A451</f>
        <v>439</v>
      </c>
      <c r="B452" s="3"/>
      <c r="C452" s="6"/>
      <c r="D452" s="6"/>
      <c r="E452" s="36"/>
      <c r="F452" s="36"/>
      <c r="G452" s="36"/>
      <c r="H452" s="3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7"/>
    </row>
    <row r="453" ht="12.75" customHeight="1">
      <c r="A453" s="31">
        <f>1+A452</f>
        <v>440</v>
      </c>
      <c r="B453" s="3"/>
      <c r="C453" s="6"/>
      <c r="D453" s="6"/>
      <c r="E453" s="36"/>
      <c r="F453" s="36"/>
      <c r="G453" s="36"/>
      <c r="H453" s="3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7"/>
    </row>
    <row r="454" ht="12.75" customHeight="1">
      <c r="A454" s="31">
        <f>1+A453</f>
        <v>441</v>
      </c>
      <c r="B454" s="3"/>
      <c r="C454" s="6"/>
      <c r="D454" s="6"/>
      <c r="E454" s="36"/>
      <c r="F454" s="36"/>
      <c r="G454" s="36"/>
      <c r="H454" s="3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7"/>
    </row>
    <row r="455" ht="12.75" customHeight="1">
      <c r="A455" s="31">
        <f>1+A454</f>
        <v>442</v>
      </c>
      <c r="B455" s="3"/>
      <c r="C455" s="6"/>
      <c r="D455" s="6"/>
      <c r="E455" s="36"/>
      <c r="F455" s="36"/>
      <c r="G455" s="36"/>
      <c r="H455" s="3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7"/>
    </row>
    <row r="456" ht="12.75" customHeight="1">
      <c r="A456" s="31">
        <f>1+A455</f>
        <v>443</v>
      </c>
      <c r="B456" s="3"/>
      <c r="C456" s="6"/>
      <c r="D456" s="6"/>
      <c r="E456" s="36"/>
      <c r="F456" s="36"/>
      <c r="G456" s="36"/>
      <c r="H456" s="3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7"/>
    </row>
    <row r="457" ht="12.75" customHeight="1">
      <c r="A457" s="31">
        <f>1+A456</f>
        <v>444</v>
      </c>
      <c r="B457" s="3"/>
      <c r="C457" s="6"/>
      <c r="D457" s="6"/>
      <c r="E457" s="36"/>
      <c r="F457" s="36"/>
      <c r="G457" s="36"/>
      <c r="H457" s="3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7"/>
    </row>
    <row r="458" ht="12.75" customHeight="1">
      <c r="A458" s="31">
        <f>1+A457</f>
        <v>445</v>
      </c>
      <c r="B458" s="3"/>
      <c r="C458" s="6"/>
      <c r="D458" s="6"/>
      <c r="E458" s="36"/>
      <c r="F458" s="36"/>
      <c r="G458" s="36"/>
      <c r="H458" s="3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7"/>
    </row>
    <row r="459" ht="12.75" customHeight="1">
      <c r="A459" s="31">
        <f>1+A458</f>
        <v>446</v>
      </c>
      <c r="B459" s="3"/>
      <c r="C459" s="6"/>
      <c r="D459" s="6"/>
      <c r="E459" s="36"/>
      <c r="F459" s="36"/>
      <c r="G459" s="36"/>
      <c r="H459" s="3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7"/>
    </row>
    <row r="460" ht="12.75" customHeight="1">
      <c r="A460" s="31">
        <f>1+A459</f>
        <v>447</v>
      </c>
      <c r="B460" s="3"/>
      <c r="C460" s="6"/>
      <c r="D460" s="6"/>
      <c r="E460" s="36"/>
      <c r="F460" s="36"/>
      <c r="G460" s="36"/>
      <c r="H460" s="3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7"/>
    </row>
    <row r="461" ht="12.75" customHeight="1">
      <c r="A461" s="31">
        <f>1+A460</f>
        <v>448</v>
      </c>
      <c r="B461" s="3"/>
      <c r="C461" s="6"/>
      <c r="D461" s="6"/>
      <c r="E461" s="36"/>
      <c r="F461" s="36"/>
      <c r="G461" s="36"/>
      <c r="H461" s="3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7"/>
    </row>
    <row r="462" ht="12.75" customHeight="1">
      <c r="A462" s="31">
        <f>1+A461</f>
        <v>449</v>
      </c>
      <c r="B462" s="3"/>
      <c r="C462" s="6"/>
      <c r="D462" s="6"/>
      <c r="E462" s="36"/>
      <c r="F462" s="36"/>
      <c r="G462" s="36"/>
      <c r="H462" s="3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7"/>
    </row>
    <row r="463" ht="12.75" customHeight="1">
      <c r="A463" s="31">
        <f>1+A462</f>
        <v>450</v>
      </c>
      <c r="B463" s="3"/>
      <c r="C463" s="6"/>
      <c r="D463" s="6"/>
      <c r="E463" s="36"/>
      <c r="F463" s="36"/>
      <c r="G463" s="36"/>
      <c r="H463" s="3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7"/>
    </row>
    <row r="464" ht="12.75" customHeight="1">
      <c r="A464" s="31">
        <f>1+A463</f>
        <v>451</v>
      </c>
      <c r="B464" s="3"/>
      <c r="C464" s="6"/>
      <c r="D464" s="6"/>
      <c r="E464" s="36"/>
      <c r="F464" s="36"/>
      <c r="G464" s="36"/>
      <c r="H464" s="3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7"/>
    </row>
    <row r="465" ht="12.75" customHeight="1">
      <c r="A465" s="31">
        <f>1+A464</f>
        <v>452</v>
      </c>
      <c r="B465" s="3"/>
      <c r="C465" s="6"/>
      <c r="D465" s="6"/>
      <c r="E465" s="36"/>
      <c r="F465" s="36"/>
      <c r="G465" s="36"/>
      <c r="H465" s="3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7"/>
    </row>
    <row r="466" ht="12.75" customHeight="1">
      <c r="A466" s="31">
        <f>1+A465</f>
        <v>453</v>
      </c>
      <c r="B466" s="3"/>
      <c r="C466" s="6"/>
      <c r="D466" s="6"/>
      <c r="E466" s="36"/>
      <c r="F466" s="36"/>
      <c r="G466" s="36"/>
      <c r="H466" s="3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7"/>
    </row>
    <row r="467" ht="12.75" customHeight="1">
      <c r="A467" s="31">
        <f>1+A466</f>
        <v>454</v>
      </c>
      <c r="B467" s="3"/>
      <c r="C467" s="6"/>
      <c r="D467" s="6"/>
      <c r="E467" s="36"/>
      <c r="F467" s="36"/>
      <c r="G467" s="36"/>
      <c r="H467" s="3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7"/>
    </row>
    <row r="468" ht="12.75" customHeight="1">
      <c r="A468" s="31">
        <f>1+A467</f>
        <v>455</v>
      </c>
      <c r="B468" s="3"/>
      <c r="C468" s="6"/>
      <c r="D468" s="6"/>
      <c r="E468" s="36"/>
      <c r="F468" s="36"/>
      <c r="G468" s="36"/>
      <c r="H468" s="3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7"/>
    </row>
    <row r="469" ht="12.75" customHeight="1">
      <c r="A469" s="31">
        <f>1+A468</f>
        <v>456</v>
      </c>
      <c r="B469" s="3"/>
      <c r="C469" s="6"/>
      <c r="D469" s="6"/>
      <c r="E469" s="36"/>
      <c r="F469" s="36"/>
      <c r="G469" s="36"/>
      <c r="H469" s="3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7"/>
    </row>
    <row r="470" ht="12.75" customHeight="1">
      <c r="A470" s="31">
        <f>1+A469</f>
        <v>457</v>
      </c>
      <c r="B470" s="3"/>
      <c r="C470" s="6"/>
      <c r="D470" s="6"/>
      <c r="E470" s="36"/>
      <c r="F470" s="36"/>
      <c r="G470" s="36"/>
      <c r="H470" s="3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7"/>
    </row>
    <row r="471" ht="12.75" customHeight="1">
      <c r="A471" s="31">
        <f>1+A470</f>
        <v>458</v>
      </c>
      <c r="B471" s="3"/>
      <c r="C471" s="6"/>
      <c r="D471" s="6"/>
      <c r="E471" s="36"/>
      <c r="F471" s="36"/>
      <c r="G471" s="36"/>
      <c r="H471" s="3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7"/>
    </row>
    <row r="472" ht="12.75" customHeight="1">
      <c r="A472" s="31">
        <f>1+A471</f>
        <v>459</v>
      </c>
      <c r="B472" s="3"/>
      <c r="C472" s="6"/>
      <c r="D472" s="6"/>
      <c r="E472" s="36"/>
      <c r="F472" s="36"/>
      <c r="G472" s="36"/>
      <c r="H472" s="3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7"/>
    </row>
    <row r="473" ht="12.75" customHeight="1">
      <c r="A473" s="31">
        <f>1+A472</f>
        <v>460</v>
      </c>
      <c r="B473" s="3"/>
      <c r="C473" s="6"/>
      <c r="D473" s="6"/>
      <c r="E473" s="36"/>
      <c r="F473" s="36"/>
      <c r="G473" s="36"/>
      <c r="H473" s="3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7"/>
    </row>
    <row r="474" ht="12.75" customHeight="1">
      <c r="A474" s="31">
        <f>1+A473</f>
        <v>461</v>
      </c>
      <c r="B474" s="3"/>
      <c r="C474" s="6"/>
      <c r="D474" s="6"/>
      <c r="E474" s="36"/>
      <c r="F474" s="36"/>
      <c r="G474" s="36"/>
      <c r="H474" s="3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7"/>
    </row>
    <row r="475" ht="12.75" customHeight="1">
      <c r="A475" s="31">
        <f>1+A474</f>
        <v>462</v>
      </c>
      <c r="B475" s="3"/>
      <c r="C475" s="6"/>
      <c r="D475" s="6"/>
      <c r="E475" s="36"/>
      <c r="F475" s="36"/>
      <c r="G475" s="36"/>
      <c r="H475" s="3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7"/>
    </row>
    <row r="476" ht="12.75" customHeight="1">
      <c r="A476" s="31">
        <f>1+A475</f>
        <v>463</v>
      </c>
      <c r="B476" s="3"/>
      <c r="C476" s="6"/>
      <c r="D476" s="6"/>
      <c r="E476" s="36"/>
      <c r="F476" s="36"/>
      <c r="G476" s="36"/>
      <c r="H476" s="3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7"/>
    </row>
    <row r="477" ht="12.75" customHeight="1">
      <c r="A477" s="31">
        <f>1+A476</f>
        <v>464</v>
      </c>
      <c r="B477" s="3"/>
      <c r="C477" s="6"/>
      <c r="D477" s="6"/>
      <c r="E477" s="36"/>
      <c r="F477" s="36"/>
      <c r="G477" s="36"/>
      <c r="H477" s="3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7"/>
    </row>
    <row r="478" ht="12.75" customHeight="1">
      <c r="A478" s="31">
        <f>1+A477</f>
        <v>465</v>
      </c>
      <c r="B478" s="3"/>
      <c r="C478" s="6"/>
      <c r="D478" s="6"/>
      <c r="E478" s="36"/>
      <c r="F478" s="36"/>
      <c r="G478" s="36"/>
      <c r="H478" s="3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7"/>
    </row>
    <row r="479" ht="12.75" customHeight="1">
      <c r="A479" s="31">
        <f>1+A478</f>
        <v>466</v>
      </c>
      <c r="B479" s="3"/>
      <c r="C479" s="6"/>
      <c r="D479" s="6"/>
      <c r="E479" s="36"/>
      <c r="F479" s="36"/>
      <c r="G479" s="36"/>
      <c r="H479" s="3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7"/>
    </row>
    <row r="480" ht="12.75" customHeight="1">
      <c r="A480" s="31">
        <f>1+A479</f>
        <v>467</v>
      </c>
      <c r="B480" s="3"/>
      <c r="C480" s="6"/>
      <c r="D480" s="6"/>
      <c r="E480" s="36"/>
      <c r="F480" s="36"/>
      <c r="G480" s="36"/>
      <c r="H480" s="3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7"/>
    </row>
    <row r="481" ht="12.75" customHeight="1">
      <c r="A481" s="31">
        <f>1+A480</f>
        <v>468</v>
      </c>
      <c r="B481" s="3"/>
      <c r="C481" s="6"/>
      <c r="D481" s="6"/>
      <c r="E481" s="36"/>
      <c r="F481" s="36"/>
      <c r="G481" s="36"/>
      <c r="H481" s="3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7"/>
    </row>
    <row r="482" ht="12.75" customHeight="1">
      <c r="A482" s="31">
        <f>1+A481</f>
        <v>469</v>
      </c>
      <c r="B482" s="3"/>
      <c r="C482" s="6"/>
      <c r="D482" s="6"/>
      <c r="E482" s="36"/>
      <c r="F482" s="36"/>
      <c r="G482" s="36"/>
      <c r="H482" s="3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7"/>
    </row>
    <row r="483" ht="12.75" customHeight="1">
      <c r="A483" s="31">
        <f>1+A482</f>
        <v>470</v>
      </c>
      <c r="B483" s="3"/>
      <c r="C483" s="6"/>
      <c r="D483" s="6"/>
      <c r="E483" s="36"/>
      <c r="F483" s="36"/>
      <c r="G483" s="36"/>
      <c r="H483" s="3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7"/>
    </row>
    <row r="484" ht="12.75" customHeight="1">
      <c r="A484" s="31">
        <f>1+A483</f>
        <v>471</v>
      </c>
      <c r="B484" s="3"/>
      <c r="C484" s="6"/>
      <c r="D484" s="6"/>
      <c r="E484" s="36"/>
      <c r="F484" s="36"/>
      <c r="G484" s="36"/>
      <c r="H484" s="3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7"/>
    </row>
    <row r="485" ht="12.75" customHeight="1">
      <c r="A485" s="31">
        <f>1+A484</f>
        <v>472</v>
      </c>
      <c r="B485" s="3"/>
      <c r="C485" s="6"/>
      <c r="D485" s="6"/>
      <c r="E485" s="36"/>
      <c r="F485" s="36"/>
      <c r="G485" s="36"/>
      <c r="H485" s="3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7"/>
    </row>
    <row r="486" ht="12.75" customHeight="1">
      <c r="A486" s="31">
        <f>1+A485</f>
        <v>473</v>
      </c>
      <c r="B486" s="3"/>
      <c r="C486" s="6"/>
      <c r="D486" s="6"/>
      <c r="E486" s="36"/>
      <c r="F486" s="36"/>
      <c r="G486" s="36"/>
      <c r="H486" s="3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7"/>
    </row>
    <row r="487" ht="12.75" customHeight="1">
      <c r="A487" s="31">
        <f>1+A486</f>
        <v>474</v>
      </c>
      <c r="B487" s="3"/>
      <c r="C487" s="6"/>
      <c r="D487" s="6"/>
      <c r="E487" s="36"/>
      <c r="F487" s="36"/>
      <c r="G487" s="36"/>
      <c r="H487" s="3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7"/>
    </row>
    <row r="488" ht="12.75" customHeight="1">
      <c r="A488" s="31">
        <f>1+A487</f>
        <v>475</v>
      </c>
      <c r="B488" s="3"/>
      <c r="C488" s="6"/>
      <c r="D488" s="6"/>
      <c r="E488" s="36"/>
      <c r="F488" s="36"/>
      <c r="G488" s="36"/>
      <c r="H488" s="3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7"/>
    </row>
    <row r="489" ht="12.75" customHeight="1">
      <c r="A489" s="31">
        <f>1+A488</f>
        <v>476</v>
      </c>
      <c r="B489" s="3"/>
      <c r="C489" s="6"/>
      <c r="D489" s="6"/>
      <c r="E489" s="36"/>
      <c r="F489" s="36"/>
      <c r="G489" s="36"/>
      <c r="H489" s="3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7"/>
    </row>
    <row r="490" ht="12.75" customHeight="1">
      <c r="A490" s="31">
        <f>1+A489</f>
        <v>477</v>
      </c>
      <c r="B490" s="3"/>
      <c r="C490" s="6"/>
      <c r="D490" s="6"/>
      <c r="E490" s="36"/>
      <c r="F490" s="36"/>
      <c r="G490" s="36"/>
      <c r="H490" s="3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7"/>
    </row>
    <row r="491" ht="12.75" customHeight="1">
      <c r="A491" s="31">
        <f>1+A490</f>
        <v>478</v>
      </c>
      <c r="B491" s="3"/>
      <c r="C491" s="6"/>
      <c r="D491" s="6"/>
      <c r="E491" s="36"/>
      <c r="F491" s="36"/>
      <c r="G491" s="36"/>
      <c r="H491" s="3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7"/>
    </row>
    <row r="492" ht="12.75" customHeight="1">
      <c r="A492" s="31">
        <f>1+A491</f>
        <v>479</v>
      </c>
      <c r="B492" s="3"/>
      <c r="C492" s="6"/>
      <c r="D492" s="6"/>
      <c r="E492" s="36"/>
      <c r="F492" s="36"/>
      <c r="G492" s="36"/>
      <c r="H492" s="3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7"/>
    </row>
    <row r="493" ht="12.75" customHeight="1">
      <c r="A493" s="31">
        <f>1+A492</f>
        <v>480</v>
      </c>
      <c r="B493" s="3"/>
      <c r="C493" s="6"/>
      <c r="D493" s="6"/>
      <c r="E493" s="36"/>
      <c r="F493" s="36"/>
      <c r="G493" s="36"/>
      <c r="H493" s="3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7"/>
    </row>
    <row r="494" ht="12.75" customHeight="1">
      <c r="A494" s="31">
        <f>1+A493</f>
        <v>481</v>
      </c>
      <c r="B494" s="3"/>
      <c r="C494" s="6"/>
      <c r="D494" s="6"/>
      <c r="E494" s="36"/>
      <c r="F494" s="36"/>
      <c r="G494" s="36"/>
      <c r="H494" s="3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7"/>
    </row>
    <row r="495" ht="12.75" customHeight="1">
      <c r="A495" s="31">
        <f>1+A494</f>
        <v>482</v>
      </c>
      <c r="B495" s="3"/>
      <c r="C495" s="6"/>
      <c r="D495" s="6"/>
      <c r="E495" s="36"/>
      <c r="F495" s="36"/>
      <c r="G495" s="36"/>
      <c r="H495" s="3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7"/>
    </row>
    <row r="496" ht="12.75" customHeight="1">
      <c r="A496" s="31">
        <f>1+A495</f>
        <v>483</v>
      </c>
      <c r="B496" s="3"/>
      <c r="C496" s="6"/>
      <c r="D496" s="6"/>
      <c r="E496" s="36"/>
      <c r="F496" s="36"/>
      <c r="G496" s="36"/>
      <c r="H496" s="3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7"/>
    </row>
    <row r="497" ht="12.75" customHeight="1">
      <c r="A497" s="31">
        <f>1+A496</f>
        <v>484</v>
      </c>
      <c r="B497" s="3"/>
      <c r="C497" s="6"/>
      <c r="D497" s="6"/>
      <c r="E497" s="36"/>
      <c r="F497" s="36"/>
      <c r="G497" s="36"/>
      <c r="H497" s="3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7"/>
    </row>
    <row r="498" ht="12.75" customHeight="1">
      <c r="A498" s="31">
        <f>1+A497</f>
        <v>485</v>
      </c>
      <c r="B498" s="3"/>
      <c r="C498" s="6"/>
      <c r="D498" s="6"/>
      <c r="E498" s="36"/>
      <c r="F498" s="36"/>
      <c r="G498" s="36"/>
      <c r="H498" s="3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7"/>
    </row>
    <row r="499" ht="12.75" customHeight="1">
      <c r="A499" s="31">
        <f>1+A498</f>
        <v>486</v>
      </c>
      <c r="B499" s="3"/>
      <c r="C499" s="6"/>
      <c r="D499" s="6"/>
      <c r="E499" s="36"/>
      <c r="F499" s="36"/>
      <c r="G499" s="36"/>
      <c r="H499" s="3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7"/>
    </row>
    <row r="500" ht="12.75" customHeight="1">
      <c r="A500" s="31">
        <f>1+A499</f>
        <v>487</v>
      </c>
      <c r="B500" s="3"/>
      <c r="C500" s="6"/>
      <c r="D500" s="6"/>
      <c r="E500" s="36"/>
      <c r="F500" s="36"/>
      <c r="G500" s="36"/>
      <c r="H500" s="3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7"/>
    </row>
    <row r="501" ht="12.75" customHeight="1">
      <c r="A501" s="31">
        <f>1+A500</f>
        <v>488</v>
      </c>
      <c r="B501" s="3"/>
      <c r="C501" s="6"/>
      <c r="D501" s="6"/>
      <c r="E501" s="36"/>
      <c r="F501" s="36"/>
      <c r="G501" s="36"/>
      <c r="H501" s="3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7"/>
    </row>
    <row r="502" ht="12.75" customHeight="1">
      <c r="A502" s="31">
        <f>1+A501</f>
        <v>489</v>
      </c>
      <c r="B502" s="3"/>
      <c r="C502" s="6"/>
      <c r="D502" s="6"/>
      <c r="E502" s="36"/>
      <c r="F502" s="36"/>
      <c r="G502" s="36"/>
      <c r="H502" s="3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7"/>
    </row>
    <row r="503" ht="12.75" customHeight="1">
      <c r="A503" s="31">
        <f>1+A502</f>
        <v>490</v>
      </c>
      <c r="B503" s="3"/>
      <c r="C503" s="6"/>
      <c r="D503" s="6"/>
      <c r="E503" s="36"/>
      <c r="F503" s="36"/>
      <c r="G503" s="36"/>
      <c r="H503" s="3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7"/>
    </row>
    <row r="504" ht="12.75" customHeight="1">
      <c r="A504" s="31">
        <f>1+A503</f>
        <v>491</v>
      </c>
      <c r="B504" s="3"/>
      <c r="C504" s="6"/>
      <c r="D504" s="6"/>
      <c r="E504" s="36"/>
      <c r="F504" s="36"/>
      <c r="G504" s="36"/>
      <c r="H504" s="3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7"/>
    </row>
    <row r="505" ht="12.75" customHeight="1">
      <c r="A505" s="31">
        <f>1+A504</f>
        <v>492</v>
      </c>
      <c r="B505" s="3"/>
      <c r="C505" s="6"/>
      <c r="D505" s="6"/>
      <c r="E505" s="36"/>
      <c r="F505" s="36"/>
      <c r="G505" s="36"/>
      <c r="H505" s="3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7"/>
    </row>
    <row r="506" ht="12.75" customHeight="1">
      <c r="A506" s="31">
        <f>1+A505</f>
        <v>493</v>
      </c>
      <c r="B506" s="3"/>
      <c r="C506" s="6"/>
      <c r="D506" s="6"/>
      <c r="E506" s="36"/>
      <c r="F506" s="36"/>
      <c r="G506" s="36"/>
      <c r="H506" s="3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7"/>
    </row>
    <row r="507" ht="12.75" customHeight="1">
      <c r="A507" s="31">
        <f>1+A506</f>
        <v>494</v>
      </c>
      <c r="B507" s="3"/>
      <c r="C507" s="6"/>
      <c r="D507" s="6"/>
      <c r="E507" s="36"/>
      <c r="F507" s="36"/>
      <c r="G507" s="36"/>
      <c r="H507" s="3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7"/>
    </row>
    <row r="508" ht="12.75" customHeight="1">
      <c r="A508" s="31">
        <f>1+A507</f>
        <v>495</v>
      </c>
      <c r="B508" s="3"/>
      <c r="C508" s="6"/>
      <c r="D508" s="6"/>
      <c r="E508" s="36"/>
      <c r="F508" s="36"/>
      <c r="G508" s="36"/>
      <c r="H508" s="3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7"/>
    </row>
    <row r="509" ht="12.75" customHeight="1">
      <c r="A509" s="31">
        <f>1+A508</f>
        <v>496</v>
      </c>
      <c r="B509" s="3"/>
      <c r="C509" s="6"/>
      <c r="D509" s="6"/>
      <c r="E509" s="36"/>
      <c r="F509" s="36"/>
      <c r="G509" s="36"/>
      <c r="H509" s="3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7"/>
    </row>
    <row r="510" ht="12.75" customHeight="1">
      <c r="A510" s="31">
        <f>1+A509</f>
        <v>497</v>
      </c>
      <c r="B510" s="3"/>
      <c r="C510" s="6"/>
      <c r="D510" s="6"/>
      <c r="E510" s="36"/>
      <c r="F510" s="36"/>
      <c r="G510" s="36"/>
      <c r="H510" s="3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7"/>
    </row>
    <row r="511" ht="12.75" customHeight="1">
      <c r="A511" s="31">
        <f>1+A510</f>
        <v>498</v>
      </c>
      <c r="B511" s="3"/>
      <c r="C511" s="6"/>
      <c r="D511" s="6"/>
      <c r="E511" s="36"/>
      <c r="F511" s="36"/>
      <c r="G511" s="36"/>
      <c r="H511" s="3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7"/>
    </row>
    <row r="512" ht="12.75" customHeight="1">
      <c r="A512" s="31">
        <f>1+A511</f>
        <v>499</v>
      </c>
      <c r="B512" s="3"/>
      <c r="C512" s="6"/>
      <c r="D512" s="6"/>
      <c r="E512" s="36"/>
      <c r="F512" s="36"/>
      <c r="G512" s="36"/>
      <c r="H512" s="3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7"/>
    </row>
    <row r="513" ht="12.75" customHeight="1">
      <c r="A513" s="31">
        <f>1+A512</f>
        <v>500</v>
      </c>
      <c r="B513" s="3"/>
      <c r="C513" s="6"/>
      <c r="D513" s="6"/>
      <c r="E513" s="36"/>
      <c r="F513" s="36"/>
      <c r="G513" s="36"/>
      <c r="H513" s="3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7"/>
    </row>
    <row r="514" ht="12.75" customHeight="1">
      <c r="A514" s="31">
        <f>1+A513</f>
        <v>501</v>
      </c>
      <c r="B514" s="3"/>
      <c r="C514" s="6"/>
      <c r="D514" s="6"/>
      <c r="E514" s="36"/>
      <c r="F514" s="36"/>
      <c r="G514" s="36"/>
      <c r="H514" s="3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7"/>
    </row>
    <row r="515" ht="12.75" customHeight="1">
      <c r="A515" s="31">
        <f>1+A514</f>
        <v>502</v>
      </c>
      <c r="B515" s="3"/>
      <c r="C515" s="6"/>
      <c r="D515" s="6"/>
      <c r="E515" s="36"/>
      <c r="F515" s="36"/>
      <c r="G515" s="36"/>
      <c r="H515" s="3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7"/>
    </row>
    <row r="516" ht="12.75" customHeight="1">
      <c r="A516" s="31">
        <f>1+A515</f>
        <v>503</v>
      </c>
      <c r="B516" s="3"/>
      <c r="C516" s="6"/>
      <c r="D516" s="6"/>
      <c r="E516" s="36"/>
      <c r="F516" s="36"/>
      <c r="G516" s="36"/>
      <c r="H516" s="3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7"/>
    </row>
    <row r="517" ht="12.75" customHeight="1">
      <c r="A517" s="31">
        <f>1+A516</f>
        <v>504</v>
      </c>
      <c r="B517" s="3"/>
      <c r="C517" s="6"/>
      <c r="D517" s="6"/>
      <c r="E517" s="36"/>
      <c r="F517" s="36"/>
      <c r="G517" s="36"/>
      <c r="H517" s="3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7"/>
    </row>
    <row r="518" ht="12.75" customHeight="1">
      <c r="A518" s="31">
        <f>1+A517</f>
        <v>505</v>
      </c>
      <c r="B518" s="3"/>
      <c r="C518" s="6"/>
      <c r="D518" s="6"/>
      <c r="E518" s="36"/>
      <c r="F518" s="36"/>
      <c r="G518" s="36"/>
      <c r="H518" s="3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7"/>
    </row>
    <row r="519" ht="12.75" customHeight="1">
      <c r="A519" s="31">
        <f>1+A518</f>
        <v>506</v>
      </c>
      <c r="B519" s="3"/>
      <c r="C519" s="6"/>
      <c r="D519" s="6"/>
      <c r="E519" s="36"/>
      <c r="F519" s="36"/>
      <c r="G519" s="36"/>
      <c r="H519" s="3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7"/>
    </row>
    <row r="520" ht="12.75" customHeight="1">
      <c r="A520" s="31">
        <f>1+A519</f>
        <v>507</v>
      </c>
      <c r="B520" s="3"/>
      <c r="C520" s="6"/>
      <c r="D520" s="6"/>
      <c r="E520" s="36"/>
      <c r="F520" s="36"/>
      <c r="G520" s="36"/>
      <c r="H520" s="3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7"/>
    </row>
    <row r="521" ht="12.75" customHeight="1">
      <c r="A521" s="31">
        <f>1+A520</f>
        <v>508</v>
      </c>
      <c r="B521" s="3"/>
      <c r="C521" s="6"/>
      <c r="D521" s="6"/>
      <c r="E521" s="36"/>
      <c r="F521" s="36"/>
      <c r="G521" s="36"/>
      <c r="H521" s="3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7"/>
    </row>
    <row r="522" ht="12.75" customHeight="1">
      <c r="A522" s="31">
        <f>1+A521</f>
        <v>509</v>
      </c>
      <c r="B522" s="3"/>
      <c r="C522" s="6"/>
      <c r="D522" s="6"/>
      <c r="E522" s="36"/>
      <c r="F522" s="36"/>
      <c r="G522" s="36"/>
      <c r="H522" s="3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7"/>
    </row>
    <row r="523" ht="12.75" customHeight="1">
      <c r="A523" s="31">
        <f>1+A522</f>
        <v>510</v>
      </c>
      <c r="B523" s="3"/>
      <c r="C523" s="6"/>
      <c r="D523" s="6"/>
      <c r="E523" s="36"/>
      <c r="F523" s="36"/>
      <c r="G523" s="36"/>
      <c r="H523" s="3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7"/>
    </row>
    <row r="524" ht="12.75" customHeight="1">
      <c r="A524" s="31">
        <f>1+A523</f>
        <v>511</v>
      </c>
      <c r="B524" s="3"/>
      <c r="C524" s="6"/>
      <c r="D524" s="6"/>
      <c r="E524" s="36"/>
      <c r="F524" s="36"/>
      <c r="G524" s="36"/>
      <c r="H524" s="3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7"/>
    </row>
    <row r="525" ht="12.75" customHeight="1">
      <c r="A525" s="31">
        <f>1+A524</f>
        <v>512</v>
      </c>
      <c r="B525" s="3"/>
      <c r="C525" s="6"/>
      <c r="D525" s="6"/>
      <c r="E525" s="36"/>
      <c r="F525" s="36"/>
      <c r="G525" s="36"/>
      <c r="H525" s="3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7"/>
    </row>
    <row r="526" ht="12.75" customHeight="1">
      <c r="A526" s="31">
        <f>1+A525</f>
        <v>513</v>
      </c>
      <c r="B526" s="3"/>
      <c r="C526" s="6"/>
      <c r="D526" s="6"/>
      <c r="E526" s="36"/>
      <c r="F526" s="36"/>
      <c r="G526" s="36"/>
      <c r="H526" s="3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7"/>
    </row>
    <row r="527" ht="12.75" customHeight="1">
      <c r="A527" s="31">
        <f>1+A526</f>
        <v>514</v>
      </c>
      <c r="B527" s="3"/>
      <c r="C527" s="6"/>
      <c r="D527" s="6"/>
      <c r="E527" s="36"/>
      <c r="F527" s="36"/>
      <c r="G527" s="36"/>
      <c r="H527" s="3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7"/>
    </row>
    <row r="528" ht="12.75" customHeight="1">
      <c r="A528" s="31">
        <f>1+A527</f>
        <v>515</v>
      </c>
      <c r="B528" s="3"/>
      <c r="C528" s="6"/>
      <c r="D528" s="6"/>
      <c r="E528" s="36"/>
      <c r="F528" s="36"/>
      <c r="G528" s="36"/>
      <c r="H528" s="3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7"/>
    </row>
    <row r="529" ht="12.75" customHeight="1">
      <c r="A529" s="31">
        <f>1+A528</f>
        <v>516</v>
      </c>
      <c r="B529" s="3"/>
      <c r="C529" s="6"/>
      <c r="D529" s="6"/>
      <c r="E529" s="36"/>
      <c r="F529" s="36"/>
      <c r="G529" s="36"/>
      <c r="H529" s="3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7"/>
    </row>
    <row r="530" ht="12.75" customHeight="1">
      <c r="A530" s="31">
        <f>1+A529</f>
        <v>517</v>
      </c>
      <c r="B530" s="3"/>
      <c r="C530" s="6"/>
      <c r="D530" s="6"/>
      <c r="E530" s="36"/>
      <c r="F530" s="36"/>
      <c r="G530" s="36"/>
      <c r="H530" s="3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7"/>
    </row>
    <row r="531" ht="12.75" customHeight="1">
      <c r="A531" s="31">
        <f>1+A530</f>
        <v>518</v>
      </c>
      <c r="B531" s="3"/>
      <c r="C531" s="6"/>
      <c r="D531" s="6"/>
      <c r="E531" s="36"/>
      <c r="F531" s="36"/>
      <c r="G531" s="36"/>
      <c r="H531" s="3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7"/>
    </row>
    <row r="532" ht="12.75" customHeight="1">
      <c r="A532" s="31">
        <f>1+A531</f>
        <v>519</v>
      </c>
      <c r="B532" s="3"/>
      <c r="C532" s="6"/>
      <c r="D532" s="6"/>
      <c r="E532" s="36"/>
      <c r="F532" s="36"/>
      <c r="G532" s="36"/>
      <c r="H532" s="3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7"/>
    </row>
    <row r="533" ht="12.75" customHeight="1">
      <c r="A533" s="31">
        <f>1+A532</f>
        <v>520</v>
      </c>
      <c r="B533" s="3"/>
      <c r="C533" s="6"/>
      <c r="D533" s="6"/>
      <c r="E533" s="36"/>
      <c r="F533" s="36"/>
      <c r="G533" s="36"/>
      <c r="H533" s="3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7"/>
    </row>
    <row r="534" ht="12.75" customHeight="1">
      <c r="A534" s="31">
        <f>1+A533</f>
        <v>521</v>
      </c>
      <c r="B534" s="3"/>
      <c r="C534" s="6"/>
      <c r="D534" s="6"/>
      <c r="E534" s="36"/>
      <c r="F534" s="36"/>
      <c r="G534" s="36"/>
      <c r="H534" s="3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7"/>
    </row>
    <row r="535" ht="12.75" customHeight="1">
      <c r="A535" s="31">
        <f>1+A534</f>
        <v>522</v>
      </c>
      <c r="B535" s="3"/>
      <c r="C535" s="6"/>
      <c r="D535" s="6"/>
      <c r="E535" s="36"/>
      <c r="F535" s="36"/>
      <c r="G535" s="36"/>
      <c r="H535" s="3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7"/>
    </row>
    <row r="536" ht="12.75" customHeight="1">
      <c r="A536" s="31">
        <f>1+A535</f>
        <v>523</v>
      </c>
      <c r="B536" s="3"/>
      <c r="C536" s="6"/>
      <c r="D536" s="6"/>
      <c r="E536" s="36"/>
      <c r="F536" s="36"/>
      <c r="G536" s="36"/>
      <c r="H536" s="3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7"/>
    </row>
    <row r="537" ht="12.75" customHeight="1">
      <c r="A537" s="31">
        <f>1+A536</f>
        <v>524</v>
      </c>
      <c r="B537" s="3"/>
      <c r="C537" s="6"/>
      <c r="D537" s="6"/>
      <c r="E537" s="36"/>
      <c r="F537" s="36"/>
      <c r="G537" s="36"/>
      <c r="H537" s="3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7"/>
    </row>
    <row r="538" ht="12.75" customHeight="1">
      <c r="A538" s="31">
        <f>1+A537</f>
        <v>525</v>
      </c>
      <c r="B538" s="3"/>
      <c r="C538" s="6"/>
      <c r="D538" s="6"/>
      <c r="E538" s="36"/>
      <c r="F538" s="36"/>
      <c r="G538" s="36"/>
      <c r="H538" s="3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7"/>
    </row>
    <row r="539" ht="12.75" customHeight="1">
      <c r="A539" s="31">
        <f>1+A538</f>
        <v>526</v>
      </c>
      <c r="B539" s="3"/>
      <c r="C539" s="6"/>
      <c r="D539" s="6"/>
      <c r="E539" s="36"/>
      <c r="F539" s="36"/>
      <c r="G539" s="36"/>
      <c r="H539" s="3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7"/>
    </row>
    <row r="540" ht="12.75" customHeight="1">
      <c r="A540" s="31">
        <f>1+A539</f>
        <v>527</v>
      </c>
      <c r="B540" s="3"/>
      <c r="C540" s="6"/>
      <c r="D540" s="6"/>
      <c r="E540" s="36"/>
      <c r="F540" s="36"/>
      <c r="G540" s="36"/>
      <c r="H540" s="3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7"/>
    </row>
    <row r="541" ht="12.75" customHeight="1">
      <c r="A541" s="31">
        <f>1+A540</f>
        <v>528</v>
      </c>
      <c r="B541" s="3"/>
      <c r="C541" s="6"/>
      <c r="D541" s="6"/>
      <c r="E541" s="36"/>
      <c r="F541" s="36"/>
      <c r="G541" s="36"/>
      <c r="H541" s="3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7"/>
    </row>
    <row r="542" ht="12.75" customHeight="1">
      <c r="A542" s="31">
        <f>1+A541</f>
        <v>529</v>
      </c>
      <c r="B542" s="3"/>
      <c r="C542" s="6"/>
      <c r="D542" s="6"/>
      <c r="E542" s="36"/>
      <c r="F542" s="36"/>
      <c r="G542" s="36"/>
      <c r="H542" s="3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7"/>
    </row>
    <row r="543" ht="12.75" customHeight="1">
      <c r="A543" s="31">
        <f>1+A542</f>
        <v>530</v>
      </c>
      <c r="B543" s="3"/>
      <c r="C543" s="6"/>
      <c r="D543" s="6"/>
      <c r="E543" s="36"/>
      <c r="F543" s="36"/>
      <c r="G543" s="36"/>
      <c r="H543" s="3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7"/>
    </row>
    <row r="544" ht="12.75" customHeight="1">
      <c r="A544" s="31">
        <f>1+A543</f>
        <v>531</v>
      </c>
      <c r="B544" s="3"/>
      <c r="C544" s="6"/>
      <c r="D544" s="6"/>
      <c r="E544" s="36"/>
      <c r="F544" s="36"/>
      <c r="G544" s="36"/>
      <c r="H544" s="3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7"/>
    </row>
    <row r="545" ht="12.75" customHeight="1">
      <c r="A545" s="31">
        <f>1+A544</f>
        <v>532</v>
      </c>
      <c r="B545" s="3"/>
      <c r="C545" s="6"/>
      <c r="D545" s="6"/>
      <c r="E545" s="36"/>
      <c r="F545" s="36"/>
      <c r="G545" s="36"/>
      <c r="H545" s="3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7"/>
    </row>
    <row r="546" ht="12.75" customHeight="1">
      <c r="A546" s="31">
        <f>1+A545</f>
        <v>533</v>
      </c>
      <c r="B546" s="3"/>
      <c r="C546" s="6"/>
      <c r="D546" s="6"/>
      <c r="E546" s="36"/>
      <c r="F546" s="36"/>
      <c r="G546" s="36"/>
      <c r="H546" s="3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7"/>
    </row>
    <row r="547" ht="12.75" customHeight="1">
      <c r="A547" s="31">
        <f>1+A546</f>
        <v>534</v>
      </c>
      <c r="B547" s="3"/>
      <c r="C547" s="6"/>
      <c r="D547" s="6"/>
      <c r="E547" s="36"/>
      <c r="F547" s="36"/>
      <c r="G547" s="36"/>
      <c r="H547" s="3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7"/>
    </row>
    <row r="548" ht="12.75" customHeight="1">
      <c r="A548" s="31">
        <f>1+A547</f>
        <v>535</v>
      </c>
      <c r="B548" s="3"/>
      <c r="C548" s="6"/>
      <c r="D548" s="6"/>
      <c r="E548" s="36"/>
      <c r="F548" s="36"/>
      <c r="G548" s="36"/>
      <c r="H548" s="3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7"/>
    </row>
    <row r="549" ht="12.75" customHeight="1">
      <c r="A549" s="31">
        <f>1+A548</f>
        <v>536</v>
      </c>
      <c r="B549" s="3"/>
      <c r="C549" s="6"/>
      <c r="D549" s="6"/>
      <c r="E549" s="36"/>
      <c r="F549" s="36"/>
      <c r="G549" s="36"/>
      <c r="H549" s="3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7"/>
    </row>
    <row r="550" ht="12.75" customHeight="1">
      <c r="A550" s="31">
        <f>1+A549</f>
        <v>537</v>
      </c>
      <c r="B550" s="3"/>
      <c r="C550" s="6"/>
      <c r="D550" s="6"/>
      <c r="E550" s="36"/>
      <c r="F550" s="36"/>
      <c r="G550" s="36"/>
      <c r="H550" s="3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7"/>
    </row>
    <row r="551" ht="12.75" customHeight="1">
      <c r="A551" s="31">
        <f>1+A550</f>
        <v>538</v>
      </c>
      <c r="B551" s="3"/>
      <c r="C551" s="6"/>
      <c r="D551" s="6"/>
      <c r="E551" s="36"/>
      <c r="F551" s="36"/>
      <c r="G551" s="36"/>
      <c r="H551" s="3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7"/>
    </row>
    <row r="552" ht="12.75" customHeight="1">
      <c r="A552" s="31">
        <f>1+A551</f>
        <v>539</v>
      </c>
      <c r="B552" s="3"/>
      <c r="C552" s="6"/>
      <c r="D552" s="6"/>
      <c r="E552" s="36"/>
      <c r="F552" s="36"/>
      <c r="G552" s="36"/>
      <c r="H552" s="3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7"/>
    </row>
    <row r="553" ht="12.75" customHeight="1">
      <c r="A553" s="31">
        <f>1+A552</f>
        <v>540</v>
      </c>
      <c r="B553" s="3"/>
      <c r="C553" s="6"/>
      <c r="D553" s="6"/>
      <c r="E553" s="36"/>
      <c r="F553" s="36"/>
      <c r="G553" s="36"/>
      <c r="H553" s="3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7"/>
    </row>
    <row r="554" ht="12.75" customHeight="1">
      <c r="A554" s="31">
        <f>1+A553</f>
        <v>541</v>
      </c>
      <c r="B554" s="3"/>
      <c r="C554" s="6"/>
      <c r="D554" s="6"/>
      <c r="E554" s="36"/>
      <c r="F554" s="36"/>
      <c r="G554" s="36"/>
      <c r="H554" s="3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7"/>
    </row>
    <row r="555" ht="12.75" customHeight="1">
      <c r="A555" s="31">
        <f>1+A554</f>
        <v>542</v>
      </c>
      <c r="B555" s="3"/>
      <c r="C555" s="6"/>
      <c r="D555" s="6"/>
      <c r="E555" s="36"/>
      <c r="F555" s="36"/>
      <c r="G555" s="36"/>
      <c r="H555" s="3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7"/>
    </row>
    <row r="556" ht="12.75" customHeight="1">
      <c r="A556" s="31">
        <f>1+A555</f>
        <v>543</v>
      </c>
      <c r="B556" s="3"/>
      <c r="C556" s="6"/>
      <c r="D556" s="6"/>
      <c r="E556" s="36"/>
      <c r="F556" s="36"/>
      <c r="G556" s="36"/>
      <c r="H556" s="3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7"/>
    </row>
    <row r="557" ht="12.75" customHeight="1">
      <c r="A557" s="31">
        <f>1+A556</f>
        <v>544</v>
      </c>
      <c r="B557" s="3"/>
      <c r="C557" s="6"/>
      <c r="D557" s="6"/>
      <c r="E557" s="36"/>
      <c r="F557" s="36"/>
      <c r="G557" s="36"/>
      <c r="H557" s="3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7"/>
    </row>
    <row r="558" ht="12.75" customHeight="1">
      <c r="A558" s="31">
        <f>1+A557</f>
        <v>545</v>
      </c>
      <c r="B558" s="3"/>
      <c r="C558" s="6"/>
      <c r="D558" s="6"/>
      <c r="E558" s="36"/>
      <c r="F558" s="36"/>
      <c r="G558" s="36"/>
      <c r="H558" s="3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7"/>
    </row>
    <row r="559" ht="12.75" customHeight="1">
      <c r="A559" s="31">
        <f>1+A558</f>
        <v>546</v>
      </c>
      <c r="B559" s="3"/>
      <c r="C559" s="6"/>
      <c r="D559" s="6"/>
      <c r="E559" s="36"/>
      <c r="F559" s="36"/>
      <c r="G559" s="36"/>
      <c r="H559" s="3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7"/>
    </row>
    <row r="560" ht="12.75" customHeight="1">
      <c r="A560" s="31">
        <f>1+A559</f>
        <v>547</v>
      </c>
      <c r="B560" s="3"/>
      <c r="C560" s="6"/>
      <c r="D560" s="6"/>
      <c r="E560" s="36"/>
      <c r="F560" s="36"/>
      <c r="G560" s="36"/>
      <c r="H560" s="3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7"/>
    </row>
    <row r="561" ht="12.75" customHeight="1">
      <c r="A561" s="31">
        <f>1+A560</f>
        <v>548</v>
      </c>
      <c r="B561" s="3"/>
      <c r="C561" s="6"/>
      <c r="D561" s="6"/>
      <c r="E561" s="36"/>
      <c r="F561" s="36"/>
      <c r="G561" s="36"/>
      <c r="H561" s="3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7"/>
    </row>
    <row r="562" ht="12.75" customHeight="1">
      <c r="A562" s="31">
        <f>1+A561</f>
        <v>549</v>
      </c>
      <c r="B562" s="3"/>
      <c r="C562" s="6"/>
      <c r="D562" s="6"/>
      <c r="E562" s="36"/>
      <c r="F562" s="36"/>
      <c r="G562" s="36"/>
      <c r="H562" s="3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7"/>
    </row>
    <row r="563" ht="12.75" customHeight="1">
      <c r="A563" s="31">
        <f>1+A562</f>
        <v>550</v>
      </c>
      <c r="B563" s="3"/>
      <c r="C563" s="6"/>
      <c r="D563" s="6"/>
      <c r="E563" s="36"/>
      <c r="F563" s="36"/>
      <c r="G563" s="36"/>
      <c r="H563" s="3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7"/>
    </row>
    <row r="564" ht="12.75" customHeight="1">
      <c r="A564" s="31">
        <f>1+A563</f>
        <v>551</v>
      </c>
      <c r="B564" s="3"/>
      <c r="C564" s="6"/>
      <c r="D564" s="6"/>
      <c r="E564" s="36"/>
      <c r="F564" s="36"/>
      <c r="G564" s="36"/>
      <c r="H564" s="3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7"/>
    </row>
    <row r="565" ht="12.75" customHeight="1">
      <c r="A565" s="31">
        <f>1+A564</f>
        <v>552</v>
      </c>
      <c r="B565" s="3"/>
      <c r="C565" s="6"/>
      <c r="D565" s="6"/>
      <c r="E565" s="36"/>
      <c r="F565" s="36"/>
      <c r="G565" s="36"/>
      <c r="H565" s="3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7"/>
    </row>
    <row r="566" ht="12.75" customHeight="1">
      <c r="A566" s="31">
        <f>1+A565</f>
        <v>553</v>
      </c>
      <c r="B566" s="3"/>
      <c r="C566" s="6"/>
      <c r="D566" s="6"/>
      <c r="E566" s="36"/>
      <c r="F566" s="36"/>
      <c r="G566" s="36"/>
      <c r="H566" s="3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7"/>
    </row>
    <row r="567" ht="12.75" customHeight="1">
      <c r="A567" s="31">
        <f>1+A566</f>
        <v>554</v>
      </c>
      <c r="B567" s="3"/>
      <c r="C567" s="6"/>
      <c r="D567" s="6"/>
      <c r="E567" s="36"/>
      <c r="F567" s="36"/>
      <c r="G567" s="36"/>
      <c r="H567" s="3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7"/>
    </row>
    <row r="568" ht="12.75" customHeight="1">
      <c r="A568" s="31">
        <f>1+A567</f>
        <v>555</v>
      </c>
      <c r="B568" s="3"/>
      <c r="C568" s="6"/>
      <c r="D568" s="6"/>
      <c r="E568" s="36"/>
      <c r="F568" s="36"/>
      <c r="G568" s="36"/>
      <c r="H568" s="3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7"/>
    </row>
    <row r="569" ht="12.75" customHeight="1">
      <c r="A569" s="31">
        <f>1+A568</f>
        <v>556</v>
      </c>
      <c r="B569" s="3"/>
      <c r="C569" s="6"/>
      <c r="D569" s="6"/>
      <c r="E569" s="36"/>
      <c r="F569" s="36"/>
      <c r="G569" s="36"/>
      <c r="H569" s="3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7"/>
    </row>
    <row r="570" ht="12.75" customHeight="1">
      <c r="A570" s="31">
        <f>1+A569</f>
        <v>557</v>
      </c>
      <c r="B570" s="3"/>
      <c r="C570" s="6"/>
      <c r="D570" s="6"/>
      <c r="E570" s="36"/>
      <c r="F570" s="36"/>
      <c r="G570" s="36"/>
      <c r="H570" s="3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7"/>
    </row>
    <row r="571" ht="12.75" customHeight="1">
      <c r="A571" s="31">
        <f>1+A570</f>
        <v>558</v>
      </c>
      <c r="B571" s="3"/>
      <c r="C571" s="6"/>
      <c r="D571" s="6"/>
      <c r="E571" s="36"/>
      <c r="F571" s="36"/>
      <c r="G571" s="36"/>
      <c r="H571" s="3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7"/>
    </row>
    <row r="572" ht="12.75" customHeight="1">
      <c r="A572" s="31">
        <f>1+A571</f>
        <v>559</v>
      </c>
      <c r="B572" s="3"/>
      <c r="C572" s="6"/>
      <c r="D572" s="6"/>
      <c r="E572" s="36"/>
      <c r="F572" s="36"/>
      <c r="G572" s="36"/>
      <c r="H572" s="3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7"/>
    </row>
    <row r="573" ht="12.75" customHeight="1">
      <c r="A573" s="31">
        <f>1+A572</f>
        <v>560</v>
      </c>
      <c r="B573" s="3"/>
      <c r="C573" s="6"/>
      <c r="D573" s="6"/>
      <c r="E573" s="36"/>
      <c r="F573" s="36"/>
      <c r="G573" s="36"/>
      <c r="H573" s="3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7"/>
    </row>
    <row r="574" ht="12.75" customHeight="1">
      <c r="A574" s="31">
        <f>1+A573</f>
        <v>561</v>
      </c>
      <c r="B574" s="3"/>
      <c r="C574" s="6"/>
      <c r="D574" s="6"/>
      <c r="E574" s="36"/>
      <c r="F574" s="36"/>
      <c r="G574" s="36"/>
      <c r="H574" s="3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7"/>
    </row>
    <row r="575" ht="12.75" customHeight="1">
      <c r="A575" s="31">
        <f>1+A574</f>
        <v>562</v>
      </c>
      <c r="B575" s="3"/>
      <c r="C575" s="6"/>
      <c r="D575" s="6"/>
      <c r="E575" s="36"/>
      <c r="F575" s="36"/>
      <c r="G575" s="36"/>
      <c r="H575" s="3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7"/>
    </row>
    <row r="576" ht="12.75" customHeight="1">
      <c r="A576" s="31">
        <f>1+A575</f>
        <v>563</v>
      </c>
      <c r="B576" s="3"/>
      <c r="C576" s="6"/>
      <c r="D576" s="6"/>
      <c r="E576" s="36"/>
      <c r="F576" s="36"/>
      <c r="G576" s="36"/>
      <c r="H576" s="3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7"/>
    </row>
    <row r="577" ht="12.75" customHeight="1">
      <c r="A577" s="31">
        <f>1+A576</f>
        <v>564</v>
      </c>
      <c r="B577" s="3"/>
      <c r="C577" s="6"/>
      <c r="D577" s="6"/>
      <c r="E577" s="36"/>
      <c r="F577" s="36"/>
      <c r="G577" s="36"/>
      <c r="H577" s="3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7"/>
    </row>
    <row r="578" ht="12.75" customHeight="1">
      <c r="A578" s="31">
        <f>1+A577</f>
        <v>565</v>
      </c>
      <c r="B578" s="3"/>
      <c r="C578" s="6"/>
      <c r="D578" s="6"/>
      <c r="E578" s="36"/>
      <c r="F578" s="36"/>
      <c r="G578" s="36"/>
      <c r="H578" s="3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7"/>
    </row>
    <row r="579" ht="12.75" customHeight="1">
      <c r="A579" s="31">
        <f>1+A578</f>
        <v>566</v>
      </c>
      <c r="B579" s="3"/>
      <c r="C579" s="6"/>
      <c r="D579" s="6"/>
      <c r="E579" s="36"/>
      <c r="F579" s="36"/>
      <c r="G579" s="36"/>
      <c r="H579" s="3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7"/>
    </row>
    <row r="580" ht="12.75" customHeight="1">
      <c r="A580" s="31">
        <f>1+A579</f>
        <v>567</v>
      </c>
      <c r="B580" s="3"/>
      <c r="C580" s="6"/>
      <c r="D580" s="6"/>
      <c r="E580" s="36"/>
      <c r="F580" s="36"/>
      <c r="G580" s="36"/>
      <c r="H580" s="3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7"/>
    </row>
    <row r="581" ht="12.75" customHeight="1">
      <c r="A581" s="31">
        <f>1+A580</f>
        <v>568</v>
      </c>
      <c r="B581" s="3"/>
      <c r="C581" s="6"/>
      <c r="D581" s="6"/>
      <c r="E581" s="36"/>
      <c r="F581" s="36"/>
      <c r="G581" s="36"/>
      <c r="H581" s="3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7"/>
    </row>
    <row r="582" ht="12.75" customHeight="1">
      <c r="A582" s="31">
        <f>1+A581</f>
        <v>569</v>
      </c>
      <c r="B582" s="3"/>
      <c r="C582" s="6"/>
      <c r="D582" s="6"/>
      <c r="E582" s="36"/>
      <c r="F582" s="36"/>
      <c r="G582" s="36"/>
      <c r="H582" s="3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7"/>
    </row>
    <row r="583" ht="12.75" customHeight="1">
      <c r="A583" s="31">
        <f>1+A582</f>
        <v>570</v>
      </c>
      <c r="B583" s="3"/>
      <c r="C583" s="6"/>
      <c r="D583" s="6"/>
      <c r="E583" s="36"/>
      <c r="F583" s="36"/>
      <c r="G583" s="36"/>
      <c r="H583" s="3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7"/>
    </row>
    <row r="584" ht="12.75" customHeight="1">
      <c r="A584" s="31">
        <f>1+A583</f>
        <v>571</v>
      </c>
      <c r="B584" s="3"/>
      <c r="C584" s="6"/>
      <c r="D584" s="6"/>
      <c r="E584" s="36"/>
      <c r="F584" s="36"/>
      <c r="G584" s="36"/>
      <c r="H584" s="3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7"/>
    </row>
    <row r="585" ht="12.75" customHeight="1">
      <c r="A585" s="31">
        <f>1+A584</f>
        <v>572</v>
      </c>
      <c r="B585" s="3"/>
      <c r="C585" s="6"/>
      <c r="D585" s="6"/>
      <c r="E585" s="36"/>
      <c r="F585" s="36"/>
      <c r="G585" s="36"/>
      <c r="H585" s="3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7"/>
    </row>
    <row r="586" ht="12.75" customHeight="1">
      <c r="A586" s="31">
        <f>1+A585</f>
        <v>573</v>
      </c>
      <c r="B586" s="3"/>
      <c r="C586" s="6"/>
      <c r="D586" s="6"/>
      <c r="E586" s="36"/>
      <c r="F586" s="36"/>
      <c r="G586" s="36"/>
      <c r="H586" s="3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7"/>
    </row>
    <row r="587" ht="12.75" customHeight="1">
      <c r="A587" s="31">
        <f>1+A586</f>
        <v>574</v>
      </c>
      <c r="B587" s="3"/>
      <c r="C587" s="6"/>
      <c r="D587" s="6"/>
      <c r="E587" s="36"/>
      <c r="F587" s="36"/>
      <c r="G587" s="36"/>
      <c r="H587" s="3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7"/>
    </row>
    <row r="588" ht="12.75" customHeight="1">
      <c r="A588" s="31">
        <f>1+A587</f>
        <v>575</v>
      </c>
      <c r="B588" s="3"/>
      <c r="C588" s="6"/>
      <c r="D588" s="6"/>
      <c r="E588" s="36"/>
      <c r="F588" s="36"/>
      <c r="G588" s="36"/>
      <c r="H588" s="3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7"/>
    </row>
    <row r="589" ht="12.75" customHeight="1">
      <c r="A589" s="31">
        <f>1+A588</f>
        <v>576</v>
      </c>
      <c r="B589" s="3"/>
      <c r="C589" s="6"/>
      <c r="D589" s="6"/>
      <c r="E589" s="36"/>
      <c r="F589" s="36"/>
      <c r="G589" s="36"/>
      <c r="H589" s="3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7"/>
    </row>
    <row r="590" ht="12.75" customHeight="1">
      <c r="A590" s="31">
        <f>1+A589</f>
        <v>577</v>
      </c>
      <c r="B590" s="3"/>
      <c r="C590" s="6"/>
      <c r="D590" s="6"/>
      <c r="E590" s="36"/>
      <c r="F590" s="36"/>
      <c r="G590" s="36"/>
      <c r="H590" s="3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7"/>
    </row>
    <row r="591" ht="12.75" customHeight="1">
      <c r="A591" s="31">
        <f>1+A590</f>
        <v>578</v>
      </c>
      <c r="B591" s="3"/>
      <c r="C591" s="6"/>
      <c r="D591" s="6"/>
      <c r="E591" s="36"/>
      <c r="F591" s="36"/>
      <c r="G591" s="36"/>
      <c r="H591" s="3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7"/>
    </row>
    <row r="592" ht="12.75" customHeight="1">
      <c r="A592" s="31">
        <f>1+A591</f>
        <v>579</v>
      </c>
      <c r="B592" s="3"/>
      <c r="C592" s="6"/>
      <c r="D592" s="6"/>
      <c r="E592" s="36"/>
      <c r="F592" s="36"/>
      <c r="G592" s="36"/>
      <c r="H592" s="3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7"/>
    </row>
    <row r="593" ht="12.75" customHeight="1">
      <c r="A593" s="31">
        <f>1+A592</f>
        <v>580</v>
      </c>
      <c r="B593" s="3"/>
      <c r="C593" s="6"/>
      <c r="D593" s="6"/>
      <c r="E593" s="36"/>
      <c r="F593" s="36"/>
      <c r="G593" s="36"/>
      <c r="H593" s="3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7"/>
    </row>
    <row r="594" ht="12.75" customHeight="1">
      <c r="A594" s="31">
        <f>1+A593</f>
        <v>581</v>
      </c>
      <c r="B594" s="3"/>
      <c r="C594" s="6"/>
      <c r="D594" s="6"/>
      <c r="E594" s="36"/>
      <c r="F594" s="36"/>
      <c r="G594" s="36"/>
      <c r="H594" s="3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7"/>
    </row>
    <row r="595" ht="12.75" customHeight="1">
      <c r="A595" s="31">
        <f>1+A594</f>
        <v>582</v>
      </c>
      <c r="B595" s="3"/>
      <c r="C595" s="6"/>
      <c r="D595" s="6"/>
      <c r="E595" s="36"/>
      <c r="F595" s="36"/>
      <c r="G595" s="36"/>
      <c r="H595" s="3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7"/>
    </row>
    <row r="596" ht="12.75" customHeight="1">
      <c r="A596" s="31">
        <f>1+A595</f>
        <v>583</v>
      </c>
      <c r="B596" s="3"/>
      <c r="C596" s="6"/>
      <c r="D596" s="6"/>
      <c r="E596" s="36"/>
      <c r="F596" s="36"/>
      <c r="G596" s="36"/>
      <c r="H596" s="3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7"/>
    </row>
    <row r="597" ht="12.75" customHeight="1">
      <c r="A597" s="31">
        <f>1+A596</f>
        <v>584</v>
      </c>
      <c r="B597" s="3"/>
      <c r="C597" s="6"/>
      <c r="D597" s="6"/>
      <c r="E597" s="36"/>
      <c r="F597" s="36"/>
      <c r="G597" s="36"/>
      <c r="H597" s="3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7"/>
    </row>
    <row r="598" ht="12.75" customHeight="1">
      <c r="A598" s="31">
        <f>1+A597</f>
        <v>585</v>
      </c>
      <c r="B598" s="3"/>
      <c r="C598" s="6"/>
      <c r="D598" s="6"/>
      <c r="E598" s="36"/>
      <c r="F598" s="36"/>
      <c r="G598" s="36"/>
      <c r="H598" s="3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7"/>
    </row>
    <row r="599" ht="12.75" customHeight="1">
      <c r="A599" s="31">
        <f>1+A598</f>
        <v>586</v>
      </c>
      <c r="B599" s="3"/>
      <c r="C599" s="6"/>
      <c r="D599" s="6"/>
      <c r="E599" s="36"/>
      <c r="F599" s="36"/>
      <c r="G599" s="36"/>
      <c r="H599" s="3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7"/>
    </row>
    <row r="600" ht="12.75" customHeight="1">
      <c r="A600" s="31">
        <f>1+A599</f>
        <v>587</v>
      </c>
      <c r="B600" s="3"/>
      <c r="C600" s="6"/>
      <c r="D600" s="6"/>
      <c r="E600" s="36"/>
      <c r="F600" s="36"/>
      <c r="G600" s="36"/>
      <c r="H600" s="3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7"/>
    </row>
    <row r="601" ht="12.75" customHeight="1">
      <c r="A601" s="31">
        <f>1+A600</f>
        <v>588</v>
      </c>
      <c r="B601" s="3"/>
      <c r="C601" s="6"/>
      <c r="D601" s="6"/>
      <c r="E601" s="36"/>
      <c r="F601" s="36"/>
      <c r="G601" s="36"/>
      <c r="H601" s="3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7"/>
    </row>
    <row r="602" ht="12.75" customHeight="1">
      <c r="A602" s="31">
        <f>1+A601</f>
        <v>589</v>
      </c>
      <c r="B602" s="3"/>
      <c r="C602" s="6"/>
      <c r="D602" s="6"/>
      <c r="E602" s="36"/>
      <c r="F602" s="36"/>
      <c r="G602" s="36"/>
      <c r="H602" s="3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7"/>
    </row>
    <row r="603" ht="12.75" customHeight="1">
      <c r="A603" s="31">
        <f>1+A602</f>
        <v>590</v>
      </c>
      <c r="B603" s="3"/>
      <c r="C603" s="6"/>
      <c r="D603" s="6"/>
      <c r="E603" s="36"/>
      <c r="F603" s="36"/>
      <c r="G603" s="36"/>
      <c r="H603" s="3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7"/>
    </row>
    <row r="604" ht="12.75" customHeight="1">
      <c r="A604" s="31">
        <f>1+A603</f>
        <v>591</v>
      </c>
      <c r="B604" s="3"/>
      <c r="C604" s="6"/>
      <c r="D604" s="6"/>
      <c r="E604" s="36"/>
      <c r="F604" s="36"/>
      <c r="G604" s="36"/>
      <c r="H604" s="3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7"/>
    </row>
    <row r="605" ht="12.75" customHeight="1">
      <c r="A605" s="31">
        <f>1+A604</f>
        <v>592</v>
      </c>
      <c r="B605" s="3"/>
      <c r="C605" s="6"/>
      <c r="D605" s="6"/>
      <c r="E605" s="36"/>
      <c r="F605" s="36"/>
      <c r="G605" s="36"/>
      <c r="H605" s="3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7"/>
    </row>
    <row r="606" ht="12.75" customHeight="1">
      <c r="A606" s="31">
        <f>1+A605</f>
        <v>593</v>
      </c>
      <c r="B606" s="3"/>
      <c r="C606" s="6"/>
      <c r="D606" s="6"/>
      <c r="E606" s="36"/>
      <c r="F606" s="36"/>
      <c r="G606" s="36"/>
      <c r="H606" s="3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7"/>
    </row>
    <row r="607" ht="12.75" customHeight="1">
      <c r="A607" s="31">
        <f>1+A606</f>
        <v>594</v>
      </c>
      <c r="B607" s="3"/>
      <c r="C607" s="6"/>
      <c r="D607" s="6"/>
      <c r="E607" s="36"/>
      <c r="F607" s="36"/>
      <c r="G607" s="36"/>
      <c r="H607" s="3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7"/>
    </row>
    <row r="608" ht="12.75" customHeight="1">
      <c r="A608" s="31">
        <f>1+A607</f>
        <v>595</v>
      </c>
      <c r="B608" s="3"/>
      <c r="C608" s="6"/>
      <c r="D608" s="6"/>
      <c r="E608" s="36"/>
      <c r="F608" s="36"/>
      <c r="G608" s="36"/>
      <c r="H608" s="3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7"/>
    </row>
    <row r="609" ht="12.75" customHeight="1">
      <c r="A609" s="31">
        <f>1+A608</f>
        <v>596</v>
      </c>
      <c r="B609" s="3"/>
      <c r="C609" s="6"/>
      <c r="D609" s="6"/>
      <c r="E609" s="36"/>
      <c r="F609" s="36"/>
      <c r="G609" s="36"/>
      <c r="H609" s="3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7"/>
    </row>
    <row r="610" ht="12.75" customHeight="1">
      <c r="A610" s="31">
        <f>1+A609</f>
        <v>597</v>
      </c>
      <c r="B610" s="3"/>
      <c r="C610" s="6"/>
      <c r="D610" s="6"/>
      <c r="E610" s="36"/>
      <c r="F610" s="36"/>
      <c r="G610" s="36"/>
      <c r="H610" s="3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7"/>
    </row>
    <row r="611" ht="12.75" customHeight="1">
      <c r="A611" s="31">
        <f>1+A610</f>
        <v>598</v>
      </c>
      <c r="B611" s="3"/>
      <c r="C611" s="6"/>
      <c r="D611" s="6"/>
      <c r="E611" s="36"/>
      <c r="F611" s="36"/>
      <c r="G611" s="36"/>
      <c r="H611" s="3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7"/>
    </row>
    <row r="612" ht="12.75" customHeight="1">
      <c r="A612" s="31">
        <f>1+A611</f>
        <v>599</v>
      </c>
      <c r="B612" s="3"/>
      <c r="C612" s="6"/>
      <c r="D612" s="6"/>
      <c r="E612" s="36"/>
      <c r="F612" s="36"/>
      <c r="G612" s="36"/>
      <c r="H612" s="3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7"/>
    </row>
    <row r="613" ht="12.75" customHeight="1">
      <c r="A613" s="31">
        <f>1+A612</f>
        <v>600</v>
      </c>
      <c r="B613" s="3"/>
      <c r="C613" s="6"/>
      <c r="D613" s="6"/>
      <c r="E613" s="36"/>
      <c r="F613" s="36"/>
      <c r="G613" s="36"/>
      <c r="H613" s="3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7"/>
    </row>
    <row r="614" ht="12.75" customHeight="1">
      <c r="A614" s="31">
        <f>1+A613</f>
        <v>601</v>
      </c>
      <c r="B614" s="3"/>
      <c r="C614" s="6"/>
      <c r="D614" s="6"/>
      <c r="E614" s="36"/>
      <c r="F614" s="36"/>
      <c r="G614" s="36"/>
      <c r="H614" s="3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7"/>
    </row>
    <row r="615" ht="12.75" customHeight="1">
      <c r="A615" s="31">
        <f>1+A614</f>
        <v>602</v>
      </c>
      <c r="B615" s="3"/>
      <c r="C615" s="6"/>
      <c r="D615" s="6"/>
      <c r="E615" s="36"/>
      <c r="F615" s="36"/>
      <c r="G615" s="36"/>
      <c r="H615" s="3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7"/>
    </row>
    <row r="616" ht="12.75" customHeight="1">
      <c r="A616" s="31">
        <f>1+A615</f>
        <v>603</v>
      </c>
      <c r="B616" s="3"/>
      <c r="C616" s="6"/>
      <c r="D616" s="6"/>
      <c r="E616" s="36"/>
      <c r="F616" s="36"/>
      <c r="G616" s="36"/>
      <c r="H616" s="3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7"/>
    </row>
    <row r="617" ht="12.75" customHeight="1">
      <c r="A617" s="31">
        <f>1+A616</f>
        <v>604</v>
      </c>
      <c r="B617" s="3"/>
      <c r="C617" s="6"/>
      <c r="D617" s="6"/>
      <c r="E617" s="36"/>
      <c r="F617" s="36"/>
      <c r="G617" s="36"/>
      <c r="H617" s="3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7"/>
    </row>
    <row r="618" ht="12.75" customHeight="1">
      <c r="A618" s="31">
        <f>1+A617</f>
        <v>605</v>
      </c>
      <c r="B618" s="3"/>
      <c r="C618" s="6"/>
      <c r="D618" s="6"/>
      <c r="E618" s="36"/>
      <c r="F618" s="36"/>
      <c r="G618" s="36"/>
      <c r="H618" s="3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7"/>
    </row>
    <row r="619" ht="12.75" customHeight="1">
      <c r="A619" s="31">
        <f>1+A618</f>
        <v>606</v>
      </c>
      <c r="B619" s="3"/>
      <c r="C619" s="6"/>
      <c r="D619" s="6"/>
      <c r="E619" s="36"/>
      <c r="F619" s="36"/>
      <c r="G619" s="36"/>
      <c r="H619" s="3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7"/>
    </row>
    <row r="620" ht="12.75" customHeight="1">
      <c r="A620" s="31">
        <f>1+A619</f>
        <v>607</v>
      </c>
      <c r="B620" s="3"/>
      <c r="C620" s="6"/>
      <c r="D620" s="6"/>
      <c r="E620" s="36"/>
      <c r="F620" s="36"/>
      <c r="G620" s="36"/>
      <c r="H620" s="3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7"/>
    </row>
    <row r="621" ht="12.75" customHeight="1">
      <c r="A621" s="31">
        <f>1+A620</f>
        <v>608</v>
      </c>
      <c r="B621" s="3"/>
      <c r="C621" s="6"/>
      <c r="D621" s="6"/>
      <c r="E621" s="36"/>
      <c r="F621" s="36"/>
      <c r="G621" s="36"/>
      <c r="H621" s="3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7"/>
    </row>
    <row r="622" ht="12.75" customHeight="1">
      <c r="A622" s="31">
        <f>1+A621</f>
        <v>609</v>
      </c>
      <c r="B622" s="3"/>
      <c r="C622" s="6"/>
      <c r="D622" s="6"/>
      <c r="E622" s="36"/>
      <c r="F622" s="36"/>
      <c r="G622" s="36"/>
      <c r="H622" s="3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7"/>
    </row>
    <row r="623" ht="12.75" customHeight="1">
      <c r="A623" s="31">
        <f>1+A622</f>
        <v>610</v>
      </c>
      <c r="B623" s="3"/>
      <c r="C623" s="6"/>
      <c r="D623" s="6"/>
      <c r="E623" s="36"/>
      <c r="F623" s="36"/>
      <c r="G623" s="36"/>
      <c r="H623" s="3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7"/>
    </row>
    <row r="624" ht="12.75" customHeight="1">
      <c r="A624" s="31">
        <f>1+A623</f>
        <v>611</v>
      </c>
      <c r="B624" s="3"/>
      <c r="C624" s="6"/>
      <c r="D624" s="6"/>
      <c r="E624" s="36"/>
      <c r="F624" s="36"/>
      <c r="G624" s="36"/>
      <c r="H624" s="3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7"/>
    </row>
    <row r="625" ht="12.75" customHeight="1">
      <c r="A625" s="31">
        <f>1+A624</f>
        <v>612</v>
      </c>
      <c r="B625" s="3"/>
      <c r="C625" s="6"/>
      <c r="D625" s="6"/>
      <c r="E625" s="36"/>
      <c r="F625" s="36"/>
      <c r="G625" s="36"/>
      <c r="H625" s="3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7"/>
    </row>
    <row r="626" ht="12.75" customHeight="1">
      <c r="A626" s="31">
        <f>1+A625</f>
        <v>613</v>
      </c>
      <c r="B626" s="3"/>
      <c r="C626" s="6"/>
      <c r="D626" s="6"/>
      <c r="E626" s="36"/>
      <c r="F626" s="36"/>
      <c r="G626" s="36"/>
      <c r="H626" s="3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7"/>
    </row>
    <row r="627" ht="12.75" customHeight="1">
      <c r="A627" s="31">
        <f>1+A626</f>
        <v>614</v>
      </c>
      <c r="B627" s="3"/>
      <c r="C627" s="6"/>
      <c r="D627" s="6"/>
      <c r="E627" s="36"/>
      <c r="F627" s="36"/>
      <c r="G627" s="36"/>
      <c r="H627" s="3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7"/>
    </row>
    <row r="628" ht="12.75" customHeight="1">
      <c r="A628" s="31">
        <f>1+A627</f>
        <v>615</v>
      </c>
      <c r="B628" s="3"/>
      <c r="C628" s="6"/>
      <c r="D628" s="6"/>
      <c r="E628" s="36"/>
      <c r="F628" s="36"/>
      <c r="G628" s="36"/>
      <c r="H628" s="3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7"/>
    </row>
    <row r="629" ht="12.75" customHeight="1">
      <c r="A629" s="31">
        <f>1+A628</f>
        <v>616</v>
      </c>
      <c r="B629" s="3"/>
      <c r="C629" s="6"/>
      <c r="D629" s="6"/>
      <c r="E629" s="36"/>
      <c r="F629" s="36"/>
      <c r="G629" s="36"/>
      <c r="H629" s="3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7"/>
    </row>
    <row r="630" ht="12.75" customHeight="1">
      <c r="A630" s="31">
        <f>1+A629</f>
        <v>617</v>
      </c>
      <c r="B630" s="3"/>
      <c r="C630" s="6"/>
      <c r="D630" s="6"/>
      <c r="E630" s="36"/>
      <c r="F630" s="36"/>
      <c r="G630" s="36"/>
      <c r="H630" s="3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7"/>
    </row>
    <row r="631" ht="12.75" customHeight="1">
      <c r="A631" s="31">
        <f>1+A630</f>
        <v>618</v>
      </c>
      <c r="B631" s="3"/>
      <c r="C631" s="6"/>
      <c r="D631" s="6"/>
      <c r="E631" s="36"/>
      <c r="F631" s="36"/>
      <c r="G631" s="36"/>
      <c r="H631" s="3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7"/>
    </row>
    <row r="632" ht="12.75" customHeight="1">
      <c r="A632" s="31">
        <f>1+A631</f>
        <v>619</v>
      </c>
      <c r="B632" s="3"/>
      <c r="C632" s="6"/>
      <c r="D632" s="6"/>
      <c r="E632" s="36"/>
      <c r="F632" s="36"/>
      <c r="G632" s="36"/>
      <c r="H632" s="3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7"/>
    </row>
    <row r="633" ht="12.75" customHeight="1">
      <c r="A633" s="31">
        <f>1+A632</f>
        <v>620</v>
      </c>
      <c r="B633" s="3"/>
      <c r="C633" s="6"/>
      <c r="D633" s="6"/>
      <c r="E633" s="36"/>
      <c r="F633" s="36"/>
      <c r="G633" s="36"/>
      <c r="H633" s="3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7"/>
    </row>
    <row r="634" ht="12.75" customHeight="1">
      <c r="A634" s="31">
        <f>1+A633</f>
        <v>621</v>
      </c>
      <c r="B634" s="3"/>
      <c r="C634" s="6"/>
      <c r="D634" s="6"/>
      <c r="E634" s="36"/>
      <c r="F634" s="36"/>
      <c r="G634" s="36"/>
      <c r="H634" s="3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7"/>
    </row>
    <row r="635" ht="12.75" customHeight="1">
      <c r="A635" s="31">
        <f>1+A634</f>
        <v>622</v>
      </c>
      <c r="B635" s="3"/>
      <c r="C635" s="6"/>
      <c r="D635" s="6"/>
      <c r="E635" s="36"/>
      <c r="F635" s="36"/>
      <c r="G635" s="36"/>
      <c r="H635" s="3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7"/>
    </row>
    <row r="636" ht="12.75" customHeight="1">
      <c r="A636" s="31">
        <f>1+A635</f>
        <v>623</v>
      </c>
      <c r="B636" s="3"/>
      <c r="C636" s="6"/>
      <c r="D636" s="6"/>
      <c r="E636" s="36"/>
      <c r="F636" s="36"/>
      <c r="G636" s="36"/>
      <c r="H636" s="3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7"/>
    </row>
    <row r="637" ht="12.75" customHeight="1">
      <c r="A637" s="31">
        <f>1+A636</f>
        <v>624</v>
      </c>
      <c r="B637" s="3"/>
      <c r="C637" s="6"/>
      <c r="D637" s="6"/>
      <c r="E637" s="36"/>
      <c r="F637" s="36"/>
      <c r="G637" s="36"/>
      <c r="H637" s="3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7"/>
    </row>
    <row r="638" ht="12.75" customHeight="1">
      <c r="A638" s="31">
        <f>1+A637</f>
        <v>625</v>
      </c>
      <c r="B638" s="3"/>
      <c r="C638" s="6"/>
      <c r="D638" s="6"/>
      <c r="E638" s="36"/>
      <c r="F638" s="36"/>
      <c r="G638" s="36"/>
      <c r="H638" s="3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7"/>
    </row>
    <row r="639" ht="12.75" customHeight="1">
      <c r="A639" s="31">
        <f>1+A638</f>
        <v>626</v>
      </c>
      <c r="B639" s="3"/>
      <c r="C639" s="6"/>
      <c r="D639" s="6"/>
      <c r="E639" s="36"/>
      <c r="F639" s="36"/>
      <c r="G639" s="36"/>
      <c r="H639" s="3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7"/>
    </row>
    <row r="640" ht="12.75" customHeight="1">
      <c r="A640" s="31">
        <f>1+A639</f>
        <v>627</v>
      </c>
      <c r="B640" s="3"/>
      <c r="C640" s="6"/>
      <c r="D640" s="6"/>
      <c r="E640" s="36"/>
      <c r="F640" s="36"/>
      <c r="G640" s="36"/>
      <c r="H640" s="3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7"/>
    </row>
    <row r="641" ht="12.75" customHeight="1">
      <c r="A641" s="31">
        <f>1+A640</f>
        <v>628</v>
      </c>
      <c r="B641" s="3"/>
      <c r="C641" s="6"/>
      <c r="D641" s="6"/>
      <c r="E641" s="36"/>
      <c r="F641" s="36"/>
      <c r="G641" s="36"/>
      <c r="H641" s="3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7"/>
    </row>
    <row r="642" ht="12.75" customHeight="1">
      <c r="A642" s="31">
        <f>1+A641</f>
        <v>629</v>
      </c>
      <c r="B642" s="3"/>
      <c r="C642" s="6"/>
      <c r="D642" s="6"/>
      <c r="E642" s="36"/>
      <c r="F642" s="36"/>
      <c r="G642" s="36"/>
      <c r="H642" s="3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7"/>
    </row>
    <row r="643" ht="12.75" customHeight="1">
      <c r="A643" s="31">
        <f>1+A642</f>
        <v>630</v>
      </c>
      <c r="B643" s="3"/>
      <c r="C643" s="6"/>
      <c r="D643" s="6"/>
      <c r="E643" s="36"/>
      <c r="F643" s="36"/>
      <c r="G643" s="36"/>
      <c r="H643" s="3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7"/>
    </row>
    <row r="644" ht="12.75" customHeight="1">
      <c r="A644" s="31">
        <f>1+A643</f>
        <v>631</v>
      </c>
      <c r="B644" s="3"/>
      <c r="C644" s="6"/>
      <c r="D644" s="6"/>
      <c r="E644" s="36"/>
      <c r="F644" s="36"/>
      <c r="G644" s="36"/>
      <c r="H644" s="3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7"/>
    </row>
    <row r="645" ht="12.75" customHeight="1">
      <c r="A645" s="31">
        <f>1+A644</f>
        <v>632</v>
      </c>
      <c r="B645" s="3"/>
      <c r="C645" s="6"/>
      <c r="D645" s="6"/>
      <c r="E645" s="36"/>
      <c r="F645" s="36"/>
      <c r="G645" s="36"/>
      <c r="H645" s="3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7"/>
    </row>
    <row r="646" ht="12.75" customHeight="1">
      <c r="A646" s="31">
        <f>1+A645</f>
        <v>633</v>
      </c>
      <c r="B646" s="3"/>
      <c r="C646" s="6"/>
      <c r="D646" s="6"/>
      <c r="E646" s="36"/>
      <c r="F646" s="36"/>
      <c r="G646" s="36"/>
      <c r="H646" s="3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7"/>
    </row>
    <row r="647" ht="12.75" customHeight="1">
      <c r="A647" s="31">
        <f>1+A646</f>
        <v>634</v>
      </c>
      <c r="B647" s="3"/>
      <c r="C647" s="6"/>
      <c r="D647" s="6"/>
      <c r="E647" s="36"/>
      <c r="F647" s="36"/>
      <c r="G647" s="36"/>
      <c r="H647" s="3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7"/>
    </row>
    <row r="648" ht="12.75" customHeight="1">
      <c r="A648" s="31">
        <f>1+A647</f>
        <v>635</v>
      </c>
      <c r="B648" s="3"/>
      <c r="C648" s="6"/>
      <c r="D648" s="6"/>
      <c r="E648" s="36"/>
      <c r="F648" s="36"/>
      <c r="G648" s="36"/>
      <c r="H648" s="3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7"/>
    </row>
    <row r="649" ht="12.75" customHeight="1">
      <c r="A649" s="31">
        <f>1+A648</f>
        <v>636</v>
      </c>
      <c r="B649" s="3"/>
      <c r="C649" s="6"/>
      <c r="D649" s="6"/>
      <c r="E649" s="36"/>
      <c r="F649" s="36"/>
      <c r="G649" s="36"/>
      <c r="H649" s="3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7"/>
    </row>
    <row r="650" ht="12.75" customHeight="1">
      <c r="A650" s="31">
        <f>1+A649</f>
        <v>637</v>
      </c>
      <c r="B650" s="3"/>
      <c r="C650" s="6"/>
      <c r="D650" s="6"/>
      <c r="E650" s="36"/>
      <c r="F650" s="36"/>
      <c r="G650" s="36"/>
      <c r="H650" s="3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7"/>
    </row>
    <row r="651" ht="12.75" customHeight="1">
      <c r="A651" s="31">
        <f>1+A650</f>
        <v>638</v>
      </c>
      <c r="B651" s="3"/>
      <c r="C651" s="6"/>
      <c r="D651" s="6"/>
      <c r="E651" s="36"/>
      <c r="F651" s="36"/>
      <c r="G651" s="36"/>
      <c r="H651" s="3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7"/>
    </row>
    <row r="652" ht="12.75" customHeight="1">
      <c r="A652" s="31">
        <f>1+A651</f>
        <v>639</v>
      </c>
      <c r="B652" s="3"/>
      <c r="C652" s="6"/>
      <c r="D652" s="6"/>
      <c r="E652" s="36"/>
      <c r="F652" s="36"/>
      <c r="G652" s="36"/>
      <c r="H652" s="3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7"/>
    </row>
    <row r="653" ht="12.75" customHeight="1">
      <c r="A653" s="31">
        <f>1+A652</f>
        <v>640</v>
      </c>
      <c r="B653" s="3"/>
      <c r="C653" s="6"/>
      <c r="D653" s="6"/>
      <c r="E653" s="36"/>
      <c r="F653" s="36"/>
      <c r="G653" s="36"/>
      <c r="H653" s="3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7"/>
    </row>
    <row r="654" ht="12.75" customHeight="1">
      <c r="A654" s="31">
        <f>1+A653</f>
        <v>641</v>
      </c>
      <c r="B654" s="3"/>
      <c r="C654" s="6"/>
      <c r="D654" s="6"/>
      <c r="E654" s="36"/>
      <c r="F654" s="36"/>
      <c r="G654" s="36"/>
      <c r="H654" s="3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7"/>
    </row>
    <row r="655" ht="12.75" customHeight="1">
      <c r="A655" s="31">
        <f>1+A654</f>
        <v>642</v>
      </c>
      <c r="B655" s="3"/>
      <c r="C655" s="6"/>
      <c r="D655" s="6"/>
      <c r="E655" s="36"/>
      <c r="F655" s="36"/>
      <c r="G655" s="36"/>
      <c r="H655" s="3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7"/>
    </row>
    <row r="656" ht="12.75" customHeight="1">
      <c r="A656" s="31">
        <f>1+A655</f>
        <v>643</v>
      </c>
      <c r="B656" s="3"/>
      <c r="C656" s="6"/>
      <c r="D656" s="6"/>
      <c r="E656" s="36"/>
      <c r="F656" s="36"/>
      <c r="G656" s="36"/>
      <c r="H656" s="3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7"/>
    </row>
    <row r="657" ht="12.75" customHeight="1">
      <c r="A657" s="31">
        <f>1+A656</f>
        <v>644</v>
      </c>
      <c r="B657" s="3"/>
      <c r="C657" s="6"/>
      <c r="D657" s="6"/>
      <c r="E657" s="36"/>
      <c r="F657" s="36"/>
      <c r="G657" s="36"/>
      <c r="H657" s="3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7"/>
    </row>
    <row r="658" ht="12.75" customHeight="1">
      <c r="A658" s="31">
        <f>1+A657</f>
        <v>645</v>
      </c>
      <c r="B658" s="3"/>
      <c r="C658" s="6"/>
      <c r="D658" s="6"/>
      <c r="E658" s="36"/>
      <c r="F658" s="36"/>
      <c r="G658" s="36"/>
      <c r="H658" s="3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7"/>
    </row>
    <row r="659" ht="12.75" customHeight="1">
      <c r="A659" s="31">
        <f>1+A658</f>
        <v>646</v>
      </c>
      <c r="B659" s="3"/>
      <c r="C659" s="6"/>
      <c r="D659" s="6"/>
      <c r="E659" s="36"/>
      <c r="F659" s="36"/>
      <c r="G659" s="36"/>
      <c r="H659" s="3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7"/>
    </row>
    <row r="660" ht="12.75" customHeight="1">
      <c r="A660" s="31">
        <f>1+A659</f>
        <v>647</v>
      </c>
      <c r="B660" s="3"/>
      <c r="C660" s="6"/>
      <c r="D660" s="6"/>
      <c r="E660" s="36"/>
      <c r="F660" s="36"/>
      <c r="G660" s="36"/>
      <c r="H660" s="3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7"/>
    </row>
    <row r="661" ht="12.75" customHeight="1">
      <c r="A661" s="31">
        <f>1+A660</f>
        <v>648</v>
      </c>
      <c r="B661" s="3"/>
      <c r="C661" s="6"/>
      <c r="D661" s="6"/>
      <c r="E661" s="36"/>
      <c r="F661" s="36"/>
      <c r="G661" s="36"/>
      <c r="H661" s="3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7"/>
    </row>
    <row r="662" ht="12.75" customHeight="1">
      <c r="A662" s="31">
        <f>1+A661</f>
        <v>649</v>
      </c>
      <c r="B662" s="3"/>
      <c r="C662" s="6"/>
      <c r="D662" s="6"/>
      <c r="E662" s="36"/>
      <c r="F662" s="36"/>
      <c r="G662" s="36"/>
      <c r="H662" s="3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7"/>
    </row>
    <row r="663" ht="12.75" customHeight="1">
      <c r="A663" s="31">
        <f>1+A662</f>
        <v>650</v>
      </c>
      <c r="B663" s="3"/>
      <c r="C663" s="6"/>
      <c r="D663" s="6"/>
      <c r="E663" s="36"/>
      <c r="F663" s="36"/>
      <c r="G663" s="36"/>
      <c r="H663" s="3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7"/>
    </row>
    <row r="664" ht="12.75" customHeight="1">
      <c r="A664" s="31">
        <f>1+A663</f>
        <v>651</v>
      </c>
      <c r="B664" s="3"/>
      <c r="C664" s="6"/>
      <c r="D664" s="6"/>
      <c r="E664" s="36"/>
      <c r="F664" s="36"/>
      <c r="G664" s="36"/>
      <c r="H664" s="3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7"/>
    </row>
    <row r="665" ht="12.75" customHeight="1">
      <c r="A665" s="31">
        <f>1+A664</f>
        <v>652</v>
      </c>
      <c r="B665" s="3"/>
      <c r="C665" s="6"/>
      <c r="D665" s="6"/>
      <c r="E665" s="36"/>
      <c r="F665" s="36"/>
      <c r="G665" s="36"/>
      <c r="H665" s="3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7"/>
    </row>
    <row r="666" ht="12.75" customHeight="1">
      <c r="A666" s="31">
        <f>1+A665</f>
        <v>653</v>
      </c>
      <c r="B666" s="3"/>
      <c r="C666" s="6"/>
      <c r="D666" s="6"/>
      <c r="E666" s="36"/>
      <c r="F666" s="36"/>
      <c r="G666" s="36"/>
      <c r="H666" s="3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7"/>
    </row>
    <row r="667" ht="12.75" customHeight="1">
      <c r="A667" s="31">
        <f>1+A666</f>
        <v>654</v>
      </c>
      <c r="B667" s="3"/>
      <c r="C667" s="6"/>
      <c r="D667" s="6"/>
      <c r="E667" s="36"/>
      <c r="F667" s="36"/>
      <c r="G667" s="36"/>
      <c r="H667" s="3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7"/>
    </row>
    <row r="668" ht="12.75" customHeight="1">
      <c r="A668" s="31">
        <f>1+A667</f>
        <v>655</v>
      </c>
      <c r="B668" s="3"/>
      <c r="C668" s="6"/>
      <c r="D668" s="6"/>
      <c r="E668" s="36"/>
      <c r="F668" s="36"/>
      <c r="G668" s="36"/>
      <c r="H668" s="3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7"/>
    </row>
    <row r="669" ht="12.75" customHeight="1">
      <c r="A669" s="31">
        <f>1+A668</f>
        <v>656</v>
      </c>
      <c r="B669" s="3"/>
      <c r="C669" s="6"/>
      <c r="D669" s="6"/>
      <c r="E669" s="36"/>
      <c r="F669" s="36"/>
      <c r="G669" s="36"/>
      <c r="H669" s="3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7"/>
    </row>
    <row r="670" ht="12.75" customHeight="1">
      <c r="A670" s="31">
        <f>1+A669</f>
        <v>657</v>
      </c>
      <c r="B670" s="3"/>
      <c r="C670" s="6"/>
      <c r="D670" s="6"/>
      <c r="E670" s="36"/>
      <c r="F670" s="36"/>
      <c r="G670" s="36"/>
      <c r="H670" s="3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7"/>
    </row>
    <row r="671" ht="12.75" customHeight="1">
      <c r="A671" s="31">
        <f>1+A670</f>
        <v>658</v>
      </c>
      <c r="B671" s="3"/>
      <c r="C671" s="6"/>
      <c r="D671" s="6"/>
      <c r="E671" s="36"/>
      <c r="F671" s="36"/>
      <c r="G671" s="36"/>
      <c r="H671" s="3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7"/>
    </row>
    <row r="672" ht="12.75" customHeight="1">
      <c r="A672" s="31">
        <f>1+A671</f>
        <v>659</v>
      </c>
      <c r="B672" s="3"/>
      <c r="C672" s="6"/>
      <c r="D672" s="6"/>
      <c r="E672" s="36"/>
      <c r="F672" s="36"/>
      <c r="G672" s="36"/>
      <c r="H672" s="3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7"/>
    </row>
    <row r="673" ht="12.75" customHeight="1">
      <c r="A673" s="31">
        <f>1+A672</f>
        <v>660</v>
      </c>
      <c r="B673" s="3"/>
      <c r="C673" s="6"/>
      <c r="D673" s="6"/>
      <c r="E673" s="36"/>
      <c r="F673" s="36"/>
      <c r="G673" s="36"/>
      <c r="H673" s="3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7"/>
    </row>
    <row r="674" ht="12.75" customHeight="1">
      <c r="A674" s="31">
        <f>1+A673</f>
        <v>661</v>
      </c>
      <c r="B674" s="3"/>
      <c r="C674" s="6"/>
      <c r="D674" s="6"/>
      <c r="E674" s="36"/>
      <c r="F674" s="36"/>
      <c r="G674" s="36"/>
      <c r="H674" s="3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7"/>
    </row>
    <row r="675" ht="12.75" customHeight="1">
      <c r="A675" s="31">
        <f>1+A674</f>
        <v>662</v>
      </c>
      <c r="B675" s="3"/>
      <c r="C675" s="6"/>
      <c r="D675" s="6"/>
      <c r="E675" s="36"/>
      <c r="F675" s="36"/>
      <c r="G675" s="36"/>
      <c r="H675" s="3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7"/>
    </row>
    <row r="676" ht="12.75" customHeight="1">
      <c r="A676" s="31">
        <f>1+A675</f>
        <v>663</v>
      </c>
      <c r="B676" s="3"/>
      <c r="C676" s="6"/>
      <c r="D676" s="6"/>
      <c r="E676" s="36"/>
      <c r="F676" s="36"/>
      <c r="G676" s="36"/>
      <c r="H676" s="3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7"/>
    </row>
    <row r="677" ht="12.75" customHeight="1">
      <c r="A677" s="31">
        <f>1+A676</f>
        <v>664</v>
      </c>
      <c r="B677" s="3"/>
      <c r="C677" s="6"/>
      <c r="D677" s="6"/>
      <c r="E677" s="36"/>
      <c r="F677" s="36"/>
      <c r="G677" s="36"/>
      <c r="H677" s="3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7"/>
    </row>
    <row r="678" ht="12.75" customHeight="1">
      <c r="A678" s="31">
        <f>1+A677</f>
        <v>665</v>
      </c>
      <c r="B678" s="3"/>
      <c r="C678" s="6"/>
      <c r="D678" s="6"/>
      <c r="E678" s="36"/>
      <c r="F678" s="36"/>
      <c r="G678" s="36"/>
      <c r="H678" s="3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7"/>
    </row>
    <row r="679" ht="12.75" customHeight="1">
      <c r="A679" s="31">
        <f>1+A678</f>
        <v>666</v>
      </c>
      <c r="B679" s="3"/>
      <c r="C679" s="6"/>
      <c r="D679" s="6"/>
      <c r="E679" s="36"/>
      <c r="F679" s="36"/>
      <c r="G679" s="36"/>
      <c r="H679" s="3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7"/>
    </row>
    <row r="680" ht="12.75" customHeight="1">
      <c r="A680" s="31">
        <f>1+A679</f>
        <v>667</v>
      </c>
      <c r="B680" s="3"/>
      <c r="C680" s="6"/>
      <c r="D680" s="6"/>
      <c r="E680" s="36"/>
      <c r="F680" s="36"/>
      <c r="G680" s="36"/>
      <c r="H680" s="3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7"/>
    </row>
    <row r="681" ht="12.75" customHeight="1">
      <c r="A681" s="31">
        <f>1+A680</f>
        <v>668</v>
      </c>
      <c r="B681" s="3"/>
      <c r="C681" s="6"/>
      <c r="D681" s="6"/>
      <c r="E681" s="36"/>
      <c r="F681" s="36"/>
      <c r="G681" s="36"/>
      <c r="H681" s="3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7"/>
    </row>
    <row r="682" ht="12.75" customHeight="1">
      <c r="A682" s="31">
        <f>1+A681</f>
        <v>669</v>
      </c>
      <c r="B682" s="3"/>
      <c r="C682" s="6"/>
      <c r="D682" s="6"/>
      <c r="E682" s="36"/>
      <c r="F682" s="36"/>
      <c r="G682" s="36"/>
      <c r="H682" s="3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7"/>
    </row>
    <row r="683" ht="12.75" customHeight="1">
      <c r="A683" s="31">
        <f>1+A682</f>
        <v>670</v>
      </c>
      <c r="B683" s="3"/>
      <c r="C683" s="6"/>
      <c r="D683" s="6"/>
      <c r="E683" s="36"/>
      <c r="F683" s="36"/>
      <c r="G683" s="36"/>
      <c r="H683" s="3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7"/>
    </row>
    <row r="684" ht="12.75" customHeight="1">
      <c r="A684" s="31">
        <f>1+A683</f>
        <v>671</v>
      </c>
      <c r="B684" s="3"/>
      <c r="C684" s="6"/>
      <c r="D684" s="6"/>
      <c r="E684" s="36"/>
      <c r="F684" s="36"/>
      <c r="G684" s="36"/>
      <c r="H684" s="3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7"/>
    </row>
    <row r="685" ht="12.75" customHeight="1">
      <c r="A685" s="31">
        <f>1+A684</f>
        <v>672</v>
      </c>
      <c r="B685" s="3"/>
      <c r="C685" s="6"/>
      <c r="D685" s="6"/>
      <c r="E685" s="36"/>
      <c r="F685" s="36"/>
      <c r="G685" s="36"/>
      <c r="H685" s="3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7"/>
    </row>
    <row r="686" ht="12.75" customHeight="1">
      <c r="A686" s="31">
        <f>1+A685</f>
        <v>673</v>
      </c>
      <c r="B686" s="3"/>
      <c r="C686" s="6"/>
      <c r="D686" s="6"/>
      <c r="E686" s="36"/>
      <c r="F686" s="36"/>
      <c r="G686" s="36"/>
      <c r="H686" s="3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7"/>
    </row>
    <row r="687" ht="12.75" customHeight="1">
      <c r="A687" s="31">
        <f>1+A686</f>
        <v>674</v>
      </c>
      <c r="B687" s="3"/>
      <c r="C687" s="6"/>
      <c r="D687" s="6"/>
      <c r="E687" s="36"/>
      <c r="F687" s="36"/>
      <c r="G687" s="36"/>
      <c r="H687" s="3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7"/>
    </row>
    <row r="688" ht="12.75" customHeight="1">
      <c r="A688" s="31">
        <f>1+A687</f>
        <v>675</v>
      </c>
      <c r="B688" s="3"/>
      <c r="C688" s="6"/>
      <c r="D688" s="6"/>
      <c r="E688" s="36"/>
      <c r="F688" s="36"/>
      <c r="G688" s="36"/>
      <c r="H688" s="3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7"/>
    </row>
    <row r="689" ht="12.75" customHeight="1">
      <c r="A689" s="31">
        <f>1+A688</f>
        <v>676</v>
      </c>
      <c r="B689" s="3"/>
      <c r="C689" s="6"/>
      <c r="D689" s="6"/>
      <c r="E689" s="36"/>
      <c r="F689" s="36"/>
      <c r="G689" s="36"/>
      <c r="H689" s="3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7"/>
    </row>
    <row r="690" ht="12.75" customHeight="1">
      <c r="A690" s="31">
        <f>1+A689</f>
        <v>677</v>
      </c>
      <c r="B690" s="3"/>
      <c r="C690" s="6"/>
      <c r="D690" s="6"/>
      <c r="E690" s="36"/>
      <c r="F690" s="36"/>
      <c r="G690" s="36"/>
      <c r="H690" s="3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7"/>
    </row>
    <row r="691" ht="12.75" customHeight="1">
      <c r="A691" s="31">
        <f>1+A690</f>
        <v>678</v>
      </c>
      <c r="B691" s="3"/>
      <c r="C691" s="6"/>
      <c r="D691" s="6"/>
      <c r="E691" s="36"/>
      <c r="F691" s="36"/>
      <c r="G691" s="36"/>
      <c r="H691" s="3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7"/>
    </row>
    <row r="692" ht="12.75" customHeight="1">
      <c r="A692" s="31">
        <f>1+A691</f>
        <v>679</v>
      </c>
      <c r="B692" s="3"/>
      <c r="C692" s="6"/>
      <c r="D692" s="6"/>
      <c r="E692" s="36"/>
      <c r="F692" s="36"/>
      <c r="G692" s="36"/>
      <c r="H692" s="3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7"/>
    </row>
    <row r="693" ht="12.75" customHeight="1">
      <c r="A693" s="31">
        <f>1+A692</f>
        <v>680</v>
      </c>
      <c r="B693" s="3"/>
      <c r="C693" s="6"/>
      <c r="D693" s="6"/>
      <c r="E693" s="36"/>
      <c r="F693" s="36"/>
      <c r="G693" s="36"/>
      <c r="H693" s="3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7"/>
    </row>
    <row r="694" ht="12.75" customHeight="1">
      <c r="A694" s="31">
        <f>1+A693</f>
        <v>681</v>
      </c>
      <c r="B694" s="3"/>
      <c r="C694" s="6"/>
      <c r="D694" s="6"/>
      <c r="E694" s="36"/>
      <c r="F694" s="36"/>
      <c r="G694" s="36"/>
      <c r="H694" s="3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7"/>
    </row>
    <row r="695" ht="12.75" customHeight="1">
      <c r="A695" s="31">
        <f>1+A694</f>
        <v>682</v>
      </c>
      <c r="B695" s="3"/>
      <c r="C695" s="6"/>
      <c r="D695" s="6"/>
      <c r="E695" s="36"/>
      <c r="F695" s="36"/>
      <c r="G695" s="36"/>
      <c r="H695" s="3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7"/>
    </row>
    <row r="696" ht="12.75" customHeight="1">
      <c r="A696" s="31">
        <f>1+A695</f>
        <v>683</v>
      </c>
      <c r="B696" s="3"/>
      <c r="C696" s="6"/>
      <c r="D696" s="6"/>
      <c r="E696" s="36"/>
      <c r="F696" s="36"/>
      <c r="G696" s="36"/>
      <c r="H696" s="3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7"/>
    </row>
    <row r="697" ht="12.75" customHeight="1">
      <c r="A697" s="31">
        <f>1+A696</f>
        <v>684</v>
      </c>
      <c r="B697" s="3"/>
      <c r="C697" s="6"/>
      <c r="D697" s="6"/>
      <c r="E697" s="36"/>
      <c r="F697" s="36"/>
      <c r="G697" s="36"/>
      <c r="H697" s="3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7"/>
    </row>
    <row r="698" ht="12.75" customHeight="1">
      <c r="A698" s="31">
        <f>1+A697</f>
        <v>685</v>
      </c>
      <c r="B698" s="3"/>
      <c r="C698" s="6"/>
      <c r="D698" s="6"/>
      <c r="E698" s="36"/>
      <c r="F698" s="36"/>
      <c r="G698" s="36"/>
      <c r="H698" s="3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7"/>
    </row>
    <row r="699" ht="12.75" customHeight="1">
      <c r="A699" s="31">
        <f>1+A698</f>
        <v>686</v>
      </c>
      <c r="B699" s="3"/>
      <c r="C699" s="6"/>
      <c r="D699" s="6"/>
      <c r="E699" s="36"/>
      <c r="F699" s="36"/>
      <c r="G699" s="36"/>
      <c r="H699" s="3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7"/>
    </row>
    <row r="700" ht="12.75" customHeight="1">
      <c r="A700" s="31">
        <f>1+A699</f>
        <v>687</v>
      </c>
      <c r="B700" s="3"/>
      <c r="C700" s="6"/>
      <c r="D700" s="6"/>
      <c r="E700" s="36"/>
      <c r="F700" s="36"/>
      <c r="G700" s="36"/>
      <c r="H700" s="3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7"/>
    </row>
    <row r="701" ht="12.75" customHeight="1">
      <c r="A701" s="31">
        <f>1+A700</f>
        <v>688</v>
      </c>
      <c r="B701" s="3"/>
      <c r="C701" s="6"/>
      <c r="D701" s="6"/>
      <c r="E701" s="36"/>
      <c r="F701" s="36"/>
      <c r="G701" s="36"/>
      <c r="H701" s="3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7"/>
    </row>
    <row r="702" ht="12.75" customHeight="1">
      <c r="A702" s="31">
        <f>1+A701</f>
        <v>689</v>
      </c>
      <c r="B702" s="3"/>
      <c r="C702" s="6"/>
      <c r="D702" s="6"/>
      <c r="E702" s="36"/>
      <c r="F702" s="36"/>
      <c r="G702" s="36"/>
      <c r="H702" s="3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7"/>
    </row>
    <row r="703" ht="12.75" customHeight="1">
      <c r="A703" s="31">
        <f>1+A702</f>
        <v>690</v>
      </c>
      <c r="B703" s="3"/>
      <c r="C703" s="6"/>
      <c r="D703" s="6"/>
      <c r="E703" s="36"/>
      <c r="F703" s="36"/>
      <c r="G703" s="36"/>
      <c r="H703" s="3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7"/>
    </row>
    <row r="704" ht="12.75" customHeight="1">
      <c r="A704" s="31">
        <f>1+A703</f>
        <v>691</v>
      </c>
      <c r="B704" s="3"/>
      <c r="C704" s="6"/>
      <c r="D704" s="6"/>
      <c r="E704" s="36"/>
      <c r="F704" s="36"/>
      <c r="G704" s="36"/>
      <c r="H704" s="3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7"/>
    </row>
    <row r="705" ht="12.75" customHeight="1">
      <c r="A705" s="31">
        <f>1+A704</f>
        <v>692</v>
      </c>
      <c r="B705" s="3"/>
      <c r="C705" s="6"/>
      <c r="D705" s="6"/>
      <c r="E705" s="36"/>
      <c r="F705" s="36"/>
      <c r="G705" s="36"/>
      <c r="H705" s="3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7"/>
    </row>
    <row r="706" ht="12.75" customHeight="1">
      <c r="A706" s="31">
        <f>1+A705</f>
        <v>693</v>
      </c>
      <c r="B706" s="3"/>
      <c r="C706" s="6"/>
      <c r="D706" s="6"/>
      <c r="E706" s="36"/>
      <c r="F706" s="36"/>
      <c r="G706" s="36"/>
      <c r="H706" s="3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7"/>
    </row>
    <row r="707" ht="12.75" customHeight="1">
      <c r="A707" s="31">
        <f>1+A706</f>
        <v>694</v>
      </c>
      <c r="B707" s="3"/>
      <c r="C707" s="6"/>
      <c r="D707" s="6"/>
      <c r="E707" s="36"/>
      <c r="F707" s="36"/>
      <c r="G707" s="36"/>
      <c r="H707" s="3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7"/>
    </row>
    <row r="708" ht="12.75" customHeight="1">
      <c r="A708" s="31">
        <f>1+A707</f>
        <v>695</v>
      </c>
      <c r="B708" s="3"/>
      <c r="C708" s="6"/>
      <c r="D708" s="6"/>
      <c r="E708" s="36"/>
      <c r="F708" s="36"/>
      <c r="G708" s="36"/>
      <c r="H708" s="3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7"/>
    </row>
    <row r="709" ht="12.75" customHeight="1">
      <c r="A709" s="31">
        <f>1+A708</f>
        <v>696</v>
      </c>
      <c r="B709" s="3"/>
      <c r="C709" s="6"/>
      <c r="D709" s="6"/>
      <c r="E709" s="36"/>
      <c r="F709" s="36"/>
      <c r="G709" s="36"/>
      <c r="H709" s="3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7"/>
    </row>
    <row r="710" ht="12.75" customHeight="1">
      <c r="A710" s="31">
        <f>1+A709</f>
        <v>697</v>
      </c>
      <c r="B710" s="3"/>
      <c r="C710" s="6"/>
      <c r="D710" s="6"/>
      <c r="E710" s="36"/>
      <c r="F710" s="36"/>
      <c r="G710" s="36"/>
      <c r="H710" s="3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7"/>
    </row>
    <row r="711" ht="12.75" customHeight="1">
      <c r="A711" s="31">
        <f>1+A710</f>
        <v>698</v>
      </c>
      <c r="B711" s="3"/>
      <c r="C711" s="6"/>
      <c r="D711" s="6"/>
      <c r="E711" s="36"/>
      <c r="F711" s="36"/>
      <c r="G711" s="36"/>
      <c r="H711" s="3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7"/>
    </row>
    <row r="712" ht="12.75" customHeight="1">
      <c r="A712" s="31">
        <f>1+A711</f>
        <v>699</v>
      </c>
      <c r="B712" s="3"/>
      <c r="C712" s="6"/>
      <c r="D712" s="6"/>
      <c r="E712" s="36"/>
      <c r="F712" s="36"/>
      <c r="G712" s="36"/>
      <c r="H712" s="3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7"/>
    </row>
    <row r="713" ht="12.75" customHeight="1">
      <c r="A713" s="31">
        <f>1+A712</f>
        <v>700</v>
      </c>
      <c r="B713" s="3"/>
      <c r="C713" s="6"/>
      <c r="D713" s="6"/>
      <c r="E713" s="36"/>
      <c r="F713" s="36"/>
      <c r="G713" s="36"/>
      <c r="H713" s="3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7"/>
    </row>
    <row r="714" ht="12.75" customHeight="1">
      <c r="A714" s="31">
        <f>1+A713</f>
        <v>701</v>
      </c>
      <c r="B714" s="3"/>
      <c r="C714" s="6"/>
      <c r="D714" s="6"/>
      <c r="E714" s="36"/>
      <c r="F714" s="36"/>
      <c r="G714" s="36"/>
      <c r="H714" s="3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7"/>
    </row>
    <row r="715" ht="12.75" customHeight="1">
      <c r="A715" s="31">
        <f>1+A714</f>
        <v>702</v>
      </c>
      <c r="B715" s="3"/>
      <c r="C715" s="6"/>
      <c r="D715" s="6"/>
      <c r="E715" s="36"/>
      <c r="F715" s="36"/>
      <c r="G715" s="36"/>
      <c r="H715" s="3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7"/>
    </row>
    <row r="716" ht="12.75" customHeight="1">
      <c r="A716" s="31">
        <f>1+A715</f>
        <v>703</v>
      </c>
      <c r="B716" s="3"/>
      <c r="C716" s="6"/>
      <c r="D716" s="6"/>
      <c r="E716" s="36"/>
      <c r="F716" s="36"/>
      <c r="G716" s="36"/>
      <c r="H716" s="3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7"/>
    </row>
    <row r="717" ht="12.75" customHeight="1">
      <c r="A717" s="31">
        <f>1+A716</f>
        <v>704</v>
      </c>
      <c r="B717" s="3"/>
      <c r="C717" s="6"/>
      <c r="D717" s="6"/>
      <c r="E717" s="36"/>
      <c r="F717" s="36"/>
      <c r="G717" s="36"/>
      <c r="H717" s="3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7"/>
    </row>
    <row r="718" ht="12.75" customHeight="1">
      <c r="A718" s="31">
        <f>1+A717</f>
        <v>705</v>
      </c>
      <c r="B718" s="3"/>
      <c r="C718" s="6"/>
      <c r="D718" s="6"/>
      <c r="E718" s="36"/>
      <c r="F718" s="36"/>
      <c r="G718" s="36"/>
      <c r="H718" s="3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7"/>
    </row>
    <row r="719" ht="12.75" customHeight="1">
      <c r="A719" s="31">
        <f>1+A718</f>
        <v>706</v>
      </c>
      <c r="B719" s="3"/>
      <c r="C719" s="6"/>
      <c r="D719" s="6"/>
      <c r="E719" s="36"/>
      <c r="F719" s="36"/>
      <c r="G719" s="36"/>
      <c r="H719" s="3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7"/>
    </row>
    <row r="720" ht="12.75" customHeight="1">
      <c r="A720" s="31">
        <f>1+A719</f>
        <v>707</v>
      </c>
      <c r="B720" s="3"/>
      <c r="C720" s="6"/>
      <c r="D720" s="6"/>
      <c r="E720" s="36"/>
      <c r="F720" s="36"/>
      <c r="G720" s="36"/>
      <c r="H720" s="3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7"/>
    </row>
    <row r="721" ht="12.75" customHeight="1">
      <c r="A721" s="31">
        <f>1+A720</f>
        <v>708</v>
      </c>
      <c r="B721" s="3"/>
      <c r="C721" s="6"/>
      <c r="D721" s="6"/>
      <c r="E721" s="36"/>
      <c r="F721" s="36"/>
      <c r="G721" s="36"/>
      <c r="H721" s="3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7"/>
    </row>
    <row r="722" ht="12.75" customHeight="1">
      <c r="A722" s="31">
        <f>1+A721</f>
        <v>709</v>
      </c>
      <c r="B722" s="3"/>
      <c r="C722" s="6"/>
      <c r="D722" s="6"/>
      <c r="E722" s="36"/>
      <c r="F722" s="36"/>
      <c r="G722" s="36"/>
      <c r="H722" s="3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7"/>
    </row>
    <row r="723" ht="12.75" customHeight="1">
      <c r="A723" s="31">
        <f>1+A722</f>
        <v>710</v>
      </c>
      <c r="B723" s="3"/>
      <c r="C723" s="6"/>
      <c r="D723" s="6"/>
      <c r="E723" s="36"/>
      <c r="F723" s="36"/>
      <c r="G723" s="36"/>
      <c r="H723" s="3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7"/>
    </row>
    <row r="724" ht="12.75" customHeight="1">
      <c r="A724" s="31">
        <f>1+A723</f>
        <v>711</v>
      </c>
      <c r="B724" s="3"/>
      <c r="C724" s="6"/>
      <c r="D724" s="6"/>
      <c r="E724" s="36"/>
      <c r="F724" s="36"/>
      <c r="G724" s="36"/>
      <c r="H724" s="3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7"/>
    </row>
    <row r="725" ht="12.75" customHeight="1">
      <c r="A725" s="31">
        <f>1+A724</f>
        <v>712</v>
      </c>
      <c r="B725" s="3"/>
      <c r="C725" s="6"/>
      <c r="D725" s="6"/>
      <c r="E725" s="36"/>
      <c r="F725" s="36"/>
      <c r="G725" s="36"/>
      <c r="H725" s="3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7"/>
    </row>
    <row r="726" ht="12.75" customHeight="1">
      <c r="A726" s="31">
        <f>1+A725</f>
        <v>713</v>
      </c>
      <c r="B726" s="3"/>
      <c r="C726" s="6"/>
      <c r="D726" s="6"/>
      <c r="E726" s="36"/>
      <c r="F726" s="36"/>
      <c r="G726" s="36"/>
      <c r="H726" s="3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7"/>
    </row>
    <row r="727" ht="12.75" customHeight="1">
      <c r="A727" s="31">
        <f>1+A726</f>
        <v>714</v>
      </c>
      <c r="B727" s="3"/>
      <c r="C727" s="6"/>
      <c r="D727" s="6"/>
      <c r="E727" s="36"/>
      <c r="F727" s="36"/>
      <c r="G727" s="36"/>
      <c r="H727" s="3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7"/>
    </row>
    <row r="728" ht="12.75" customHeight="1">
      <c r="A728" s="31">
        <f>1+A727</f>
        <v>715</v>
      </c>
      <c r="B728" s="3"/>
      <c r="C728" s="6"/>
      <c r="D728" s="6"/>
      <c r="E728" s="36"/>
      <c r="F728" s="36"/>
      <c r="G728" s="36"/>
      <c r="H728" s="3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7"/>
    </row>
    <row r="729" ht="12.75" customHeight="1">
      <c r="A729" s="31">
        <f>1+A728</f>
        <v>716</v>
      </c>
      <c r="B729" s="3"/>
      <c r="C729" s="6"/>
      <c r="D729" s="6"/>
      <c r="E729" s="36"/>
      <c r="F729" s="36"/>
      <c r="G729" s="36"/>
      <c r="H729" s="3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7"/>
    </row>
    <row r="730" ht="12.75" customHeight="1">
      <c r="A730" s="31">
        <f>1+A729</f>
        <v>717</v>
      </c>
      <c r="B730" s="3"/>
      <c r="C730" s="6"/>
      <c r="D730" s="6"/>
      <c r="E730" s="36"/>
      <c r="F730" s="36"/>
      <c r="G730" s="36"/>
      <c r="H730" s="3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7"/>
    </row>
    <row r="731" ht="12.75" customHeight="1">
      <c r="A731" s="31">
        <f>1+A730</f>
        <v>718</v>
      </c>
      <c r="B731" s="3"/>
      <c r="C731" s="6"/>
      <c r="D731" s="6"/>
      <c r="E731" s="36"/>
      <c r="F731" s="36"/>
      <c r="G731" s="36"/>
      <c r="H731" s="3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7"/>
    </row>
    <row r="732" ht="12.75" customHeight="1">
      <c r="A732" s="31">
        <f>1+A731</f>
        <v>719</v>
      </c>
      <c r="B732" s="3"/>
      <c r="C732" s="6"/>
      <c r="D732" s="6"/>
      <c r="E732" s="36"/>
      <c r="F732" s="36"/>
      <c r="G732" s="36"/>
      <c r="H732" s="3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7"/>
    </row>
    <row r="733" ht="12.75" customHeight="1">
      <c r="A733" s="31">
        <f>1+A732</f>
        <v>720</v>
      </c>
      <c r="B733" s="3"/>
      <c r="C733" s="6"/>
      <c r="D733" s="6"/>
      <c r="E733" s="36"/>
      <c r="F733" s="36"/>
      <c r="G733" s="36"/>
      <c r="H733" s="3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7"/>
    </row>
    <row r="734" ht="12.75" customHeight="1">
      <c r="A734" s="31">
        <f>1+A733</f>
        <v>721</v>
      </c>
      <c r="B734" s="3"/>
      <c r="C734" s="6"/>
      <c r="D734" s="6"/>
      <c r="E734" s="36"/>
      <c r="F734" s="36"/>
      <c r="G734" s="36"/>
      <c r="H734" s="3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7"/>
    </row>
    <row r="735" ht="12.75" customHeight="1">
      <c r="A735" s="31">
        <f>1+A734</f>
        <v>722</v>
      </c>
      <c r="B735" s="3"/>
      <c r="C735" s="6"/>
      <c r="D735" s="6"/>
      <c r="E735" s="36"/>
      <c r="F735" s="36"/>
      <c r="G735" s="36"/>
      <c r="H735" s="3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7"/>
    </row>
    <row r="736" ht="12.75" customHeight="1">
      <c r="A736" s="31">
        <f>1+A735</f>
        <v>723</v>
      </c>
      <c r="B736" s="3"/>
      <c r="C736" s="6"/>
      <c r="D736" s="6"/>
      <c r="E736" s="36"/>
      <c r="F736" s="36"/>
      <c r="G736" s="36"/>
      <c r="H736" s="3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7"/>
    </row>
    <row r="737" ht="12.75" customHeight="1">
      <c r="A737" s="31">
        <f>1+A736</f>
        <v>724</v>
      </c>
      <c r="B737" s="3"/>
      <c r="C737" s="6"/>
      <c r="D737" s="6"/>
      <c r="E737" s="36"/>
      <c r="F737" s="36"/>
      <c r="G737" s="36"/>
      <c r="H737" s="3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7"/>
    </row>
    <row r="738" ht="12.75" customHeight="1">
      <c r="A738" s="31">
        <f>1+A737</f>
        <v>725</v>
      </c>
      <c r="B738" s="3"/>
      <c r="C738" s="6"/>
      <c r="D738" s="6"/>
      <c r="E738" s="36"/>
      <c r="F738" s="36"/>
      <c r="G738" s="36"/>
      <c r="H738" s="3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7"/>
    </row>
    <row r="739" ht="12.75" customHeight="1">
      <c r="A739" s="31">
        <f>1+A738</f>
        <v>726</v>
      </c>
      <c r="B739" s="3"/>
      <c r="C739" s="6"/>
      <c r="D739" s="6"/>
      <c r="E739" s="36"/>
      <c r="F739" s="36"/>
      <c r="G739" s="36"/>
      <c r="H739" s="3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7"/>
    </row>
    <row r="740" ht="12.75" customHeight="1">
      <c r="A740" s="31">
        <f>1+A739</f>
        <v>727</v>
      </c>
      <c r="B740" s="3"/>
      <c r="C740" s="6"/>
      <c r="D740" s="6"/>
      <c r="E740" s="36"/>
      <c r="F740" s="36"/>
      <c r="G740" s="36"/>
      <c r="H740" s="3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7"/>
    </row>
    <row r="741" ht="12.75" customHeight="1">
      <c r="A741" s="31">
        <f>1+A740</f>
        <v>728</v>
      </c>
      <c r="B741" s="3"/>
      <c r="C741" s="6"/>
      <c r="D741" s="6"/>
      <c r="E741" s="36"/>
      <c r="F741" s="36"/>
      <c r="G741" s="36"/>
      <c r="H741" s="3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7"/>
    </row>
    <row r="742" ht="12.75" customHeight="1">
      <c r="A742" s="31">
        <f>1+A741</f>
        <v>729</v>
      </c>
      <c r="B742" s="3"/>
      <c r="C742" s="6"/>
      <c r="D742" s="6"/>
      <c r="E742" s="36"/>
      <c r="F742" s="36"/>
      <c r="G742" s="36"/>
      <c r="H742" s="3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7"/>
    </row>
    <row r="743" ht="12.75" customHeight="1">
      <c r="A743" s="31">
        <f>1+A742</f>
        <v>730</v>
      </c>
      <c r="B743" s="3"/>
      <c r="C743" s="6"/>
      <c r="D743" s="6"/>
      <c r="E743" s="36"/>
      <c r="F743" s="36"/>
      <c r="G743" s="36"/>
      <c r="H743" s="3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7"/>
    </row>
    <row r="744" ht="12.75" customHeight="1">
      <c r="A744" s="31">
        <f>1+A743</f>
        <v>731</v>
      </c>
      <c r="B744" s="3"/>
      <c r="C744" s="6"/>
      <c r="D744" s="6"/>
      <c r="E744" s="36"/>
      <c r="F744" s="36"/>
      <c r="G744" s="36"/>
      <c r="H744" s="3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7"/>
    </row>
    <row r="745" ht="12.75" customHeight="1">
      <c r="A745" s="31">
        <f>1+A744</f>
        <v>732</v>
      </c>
      <c r="B745" s="3"/>
      <c r="C745" s="6"/>
      <c r="D745" s="6"/>
      <c r="E745" s="36"/>
      <c r="F745" s="36"/>
      <c r="G745" s="36"/>
      <c r="H745" s="3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7"/>
    </row>
    <row r="746" ht="12.75" customHeight="1">
      <c r="A746" s="31">
        <f>1+A745</f>
        <v>733</v>
      </c>
      <c r="B746" s="3"/>
      <c r="C746" s="6"/>
      <c r="D746" s="6"/>
      <c r="E746" s="36"/>
      <c r="F746" s="36"/>
      <c r="G746" s="36"/>
      <c r="H746" s="3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7"/>
    </row>
    <row r="747" ht="12.75" customHeight="1">
      <c r="A747" s="31">
        <f>1+A746</f>
        <v>734</v>
      </c>
      <c r="B747" s="3"/>
      <c r="C747" s="6"/>
      <c r="D747" s="6"/>
      <c r="E747" s="36"/>
      <c r="F747" s="36"/>
      <c r="G747" s="36"/>
      <c r="H747" s="3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7"/>
    </row>
    <row r="748" ht="12.75" customHeight="1">
      <c r="A748" s="31">
        <f>1+A747</f>
        <v>735</v>
      </c>
      <c r="B748" s="3"/>
      <c r="C748" s="6"/>
      <c r="D748" s="6"/>
      <c r="E748" s="36"/>
      <c r="F748" s="36"/>
      <c r="G748" s="36"/>
      <c r="H748" s="3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7"/>
    </row>
    <row r="749" ht="12.75" customHeight="1">
      <c r="A749" s="31">
        <f>1+A748</f>
        <v>736</v>
      </c>
      <c r="B749" s="3"/>
      <c r="C749" s="6"/>
      <c r="D749" s="6"/>
      <c r="E749" s="36"/>
      <c r="F749" s="36"/>
      <c r="G749" s="36"/>
      <c r="H749" s="3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7"/>
    </row>
    <row r="750" ht="12.75" customHeight="1">
      <c r="A750" s="31">
        <f>1+A749</f>
        <v>737</v>
      </c>
      <c r="B750" s="3"/>
      <c r="C750" s="6"/>
      <c r="D750" s="6"/>
      <c r="E750" s="36"/>
      <c r="F750" s="36"/>
      <c r="G750" s="36"/>
      <c r="H750" s="3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7"/>
    </row>
    <row r="751" ht="12.75" customHeight="1">
      <c r="A751" s="31">
        <f>1+A750</f>
        <v>738</v>
      </c>
      <c r="B751" s="3"/>
      <c r="C751" s="6"/>
      <c r="D751" s="6"/>
      <c r="E751" s="36"/>
      <c r="F751" s="36"/>
      <c r="G751" s="36"/>
      <c r="H751" s="3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7"/>
    </row>
    <row r="752" ht="12.75" customHeight="1">
      <c r="A752" s="31">
        <f>1+A751</f>
        <v>739</v>
      </c>
      <c r="B752" s="3"/>
      <c r="C752" s="6"/>
      <c r="D752" s="6"/>
      <c r="E752" s="36"/>
      <c r="F752" s="36"/>
      <c r="G752" s="36"/>
      <c r="H752" s="3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7"/>
    </row>
    <row r="753" ht="12.75" customHeight="1">
      <c r="A753" s="31">
        <f>1+A752</f>
        <v>740</v>
      </c>
      <c r="B753" s="3"/>
      <c r="C753" s="6"/>
      <c r="D753" s="6"/>
      <c r="E753" s="36"/>
      <c r="F753" s="36"/>
      <c r="G753" s="36"/>
      <c r="H753" s="3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7"/>
    </row>
    <row r="754" ht="12.75" customHeight="1">
      <c r="A754" s="31">
        <f>1+A753</f>
        <v>741</v>
      </c>
      <c r="B754" s="3"/>
      <c r="C754" s="6"/>
      <c r="D754" s="6"/>
      <c r="E754" s="36"/>
      <c r="F754" s="36"/>
      <c r="G754" s="36"/>
      <c r="H754" s="3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7"/>
    </row>
    <row r="755" ht="12.75" customHeight="1">
      <c r="A755" s="31">
        <f>1+A754</f>
        <v>742</v>
      </c>
      <c r="B755" s="3"/>
      <c r="C755" s="6"/>
      <c r="D755" s="6"/>
      <c r="E755" s="36"/>
      <c r="F755" s="36"/>
      <c r="G755" s="36"/>
      <c r="H755" s="3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7"/>
    </row>
    <row r="756" ht="12.75" customHeight="1">
      <c r="A756" s="31">
        <f>1+A755</f>
        <v>743</v>
      </c>
      <c r="B756" s="3"/>
      <c r="C756" s="6"/>
      <c r="D756" s="6"/>
      <c r="E756" s="36"/>
      <c r="F756" s="36"/>
      <c r="G756" s="36"/>
      <c r="H756" s="3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7"/>
    </row>
    <row r="757" ht="12.75" customHeight="1">
      <c r="A757" s="31">
        <f>1+A756</f>
        <v>744</v>
      </c>
      <c r="B757" s="3"/>
      <c r="C757" s="6"/>
      <c r="D757" s="6"/>
      <c r="E757" s="36"/>
      <c r="F757" s="36"/>
      <c r="G757" s="36"/>
      <c r="H757" s="3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7"/>
    </row>
    <row r="758" ht="12.75" customHeight="1">
      <c r="A758" s="31">
        <f>1+A757</f>
        <v>745</v>
      </c>
      <c r="B758" s="3"/>
      <c r="C758" s="6"/>
      <c r="D758" s="6"/>
      <c r="E758" s="36"/>
      <c r="F758" s="36"/>
      <c r="G758" s="36"/>
      <c r="H758" s="3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7"/>
    </row>
    <row r="759" ht="12.75" customHeight="1">
      <c r="A759" s="31">
        <f>1+A758</f>
        <v>746</v>
      </c>
      <c r="B759" s="3"/>
      <c r="C759" s="6"/>
      <c r="D759" s="6"/>
      <c r="E759" s="36"/>
      <c r="F759" s="36"/>
      <c r="G759" s="36"/>
      <c r="H759" s="3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7"/>
    </row>
    <row r="760" ht="12.75" customHeight="1">
      <c r="A760" s="31">
        <f>1+A759</f>
        <v>747</v>
      </c>
      <c r="B760" s="3"/>
      <c r="C760" s="6"/>
      <c r="D760" s="6"/>
      <c r="E760" s="36"/>
      <c r="F760" s="36"/>
      <c r="G760" s="36"/>
      <c r="H760" s="3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7"/>
    </row>
    <row r="761" ht="12.75" customHeight="1">
      <c r="A761" s="31">
        <f>1+A760</f>
        <v>748</v>
      </c>
      <c r="B761" s="3"/>
      <c r="C761" s="6"/>
      <c r="D761" s="6"/>
      <c r="E761" s="36"/>
      <c r="F761" s="36"/>
      <c r="G761" s="36"/>
      <c r="H761" s="3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7"/>
    </row>
    <row r="762" ht="12.75" customHeight="1">
      <c r="A762" s="31">
        <f>1+A761</f>
        <v>749</v>
      </c>
      <c r="B762" s="3"/>
      <c r="C762" s="6"/>
      <c r="D762" s="6"/>
      <c r="E762" s="36"/>
      <c r="F762" s="36"/>
      <c r="G762" s="36"/>
      <c r="H762" s="3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7"/>
    </row>
    <row r="763" ht="12.75" customHeight="1">
      <c r="A763" s="31">
        <f>1+A762</f>
        <v>750</v>
      </c>
      <c r="B763" s="3"/>
      <c r="C763" s="6"/>
      <c r="D763" s="6"/>
      <c r="E763" s="36"/>
      <c r="F763" s="36"/>
      <c r="G763" s="36"/>
      <c r="H763" s="3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7"/>
    </row>
    <row r="764" ht="12.75" customHeight="1">
      <c r="A764" s="31">
        <f>1+A763</f>
        <v>751</v>
      </c>
      <c r="B764" s="3"/>
      <c r="C764" s="6"/>
      <c r="D764" s="6"/>
      <c r="E764" s="36"/>
      <c r="F764" s="36"/>
      <c r="G764" s="36"/>
      <c r="H764" s="3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7"/>
    </row>
    <row r="765" ht="12.75" customHeight="1">
      <c r="A765" s="31">
        <f>1+A764</f>
        <v>752</v>
      </c>
      <c r="B765" s="3"/>
      <c r="C765" s="6"/>
      <c r="D765" s="6"/>
      <c r="E765" s="36"/>
      <c r="F765" s="36"/>
      <c r="G765" s="36"/>
      <c r="H765" s="3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7"/>
    </row>
    <row r="766" ht="12.75" customHeight="1">
      <c r="A766" s="31">
        <f>1+A765</f>
        <v>753</v>
      </c>
      <c r="B766" s="3"/>
      <c r="C766" s="6"/>
      <c r="D766" s="6"/>
      <c r="E766" s="36"/>
      <c r="F766" s="36"/>
      <c r="G766" s="36"/>
      <c r="H766" s="3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7"/>
    </row>
    <row r="767" ht="12.75" customHeight="1">
      <c r="A767" s="31">
        <f>1+A766</f>
        <v>754</v>
      </c>
      <c r="B767" s="3"/>
      <c r="C767" s="6"/>
      <c r="D767" s="6"/>
      <c r="E767" s="36"/>
      <c r="F767" s="36"/>
      <c r="G767" s="36"/>
      <c r="H767" s="3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7"/>
    </row>
    <row r="768" ht="12.75" customHeight="1">
      <c r="A768" s="31">
        <f>1+A767</f>
        <v>755</v>
      </c>
      <c r="B768" s="3"/>
      <c r="C768" s="6"/>
      <c r="D768" s="6"/>
      <c r="E768" s="36"/>
      <c r="F768" s="36"/>
      <c r="G768" s="36"/>
      <c r="H768" s="3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7"/>
    </row>
    <row r="769" ht="12.75" customHeight="1">
      <c r="A769" s="31">
        <f>1+A768</f>
        <v>756</v>
      </c>
      <c r="B769" s="3"/>
      <c r="C769" s="6"/>
      <c r="D769" s="6"/>
      <c r="E769" s="36"/>
      <c r="F769" s="36"/>
      <c r="G769" s="36"/>
      <c r="H769" s="3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7"/>
    </row>
    <row r="770" ht="12.75" customHeight="1">
      <c r="A770" s="31">
        <f>1+A769</f>
        <v>757</v>
      </c>
      <c r="B770" s="3"/>
      <c r="C770" s="6"/>
      <c r="D770" s="6"/>
      <c r="E770" s="36"/>
      <c r="F770" s="36"/>
      <c r="G770" s="36"/>
      <c r="H770" s="3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7"/>
    </row>
    <row r="771" ht="12.75" customHeight="1">
      <c r="A771" s="31">
        <f>1+A770</f>
        <v>758</v>
      </c>
      <c r="B771" s="3"/>
      <c r="C771" s="6"/>
      <c r="D771" s="6"/>
      <c r="E771" s="36"/>
      <c r="F771" s="36"/>
      <c r="G771" s="36"/>
      <c r="H771" s="3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7"/>
    </row>
    <row r="772" ht="12.75" customHeight="1">
      <c r="A772" s="31">
        <f>1+A771</f>
        <v>759</v>
      </c>
      <c r="B772" s="3"/>
      <c r="C772" s="6"/>
      <c r="D772" s="6"/>
      <c r="E772" s="36"/>
      <c r="F772" s="36"/>
      <c r="G772" s="36"/>
      <c r="H772" s="3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7"/>
    </row>
    <row r="773" ht="12.75" customHeight="1">
      <c r="A773" s="31">
        <f>1+A772</f>
        <v>760</v>
      </c>
      <c r="B773" s="3"/>
      <c r="C773" s="6"/>
      <c r="D773" s="6"/>
      <c r="E773" s="36"/>
      <c r="F773" s="36"/>
      <c r="G773" s="36"/>
      <c r="H773" s="3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7"/>
    </row>
    <row r="774" ht="12.75" customHeight="1">
      <c r="A774" s="31">
        <f>1+A773</f>
        <v>761</v>
      </c>
      <c r="B774" s="3"/>
      <c r="C774" s="6"/>
      <c r="D774" s="6"/>
      <c r="E774" s="36"/>
      <c r="F774" s="36"/>
      <c r="G774" s="36"/>
      <c r="H774" s="3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7"/>
    </row>
    <row r="775" ht="12.75" customHeight="1">
      <c r="A775" s="31">
        <f>1+A774</f>
        <v>762</v>
      </c>
      <c r="B775" s="3"/>
      <c r="C775" s="6"/>
      <c r="D775" s="6"/>
      <c r="E775" s="36"/>
      <c r="F775" s="36"/>
      <c r="G775" s="36"/>
      <c r="H775" s="3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7"/>
    </row>
    <row r="776" ht="12.75" customHeight="1">
      <c r="A776" s="31">
        <f>1+A775</f>
        <v>763</v>
      </c>
      <c r="B776" s="3"/>
      <c r="C776" s="6"/>
      <c r="D776" s="6"/>
      <c r="E776" s="36"/>
      <c r="F776" s="36"/>
      <c r="G776" s="36"/>
      <c r="H776" s="3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7"/>
    </row>
    <row r="777" ht="12.75" customHeight="1">
      <c r="A777" s="31">
        <f>1+A776</f>
        <v>764</v>
      </c>
      <c r="B777" s="3"/>
      <c r="C777" s="6"/>
      <c r="D777" s="6"/>
      <c r="E777" s="36"/>
      <c r="F777" s="36"/>
      <c r="G777" s="36"/>
      <c r="H777" s="3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7"/>
    </row>
    <row r="778" ht="12.75" customHeight="1">
      <c r="A778" s="31">
        <f>1+A777</f>
        <v>765</v>
      </c>
      <c r="B778" s="3"/>
      <c r="C778" s="6"/>
      <c r="D778" s="6"/>
      <c r="E778" s="36"/>
      <c r="F778" s="36"/>
      <c r="G778" s="36"/>
      <c r="H778" s="3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7"/>
    </row>
    <row r="779" ht="12.75" customHeight="1">
      <c r="A779" s="31">
        <f>1+A778</f>
        <v>766</v>
      </c>
      <c r="B779" s="3"/>
      <c r="C779" s="6"/>
      <c r="D779" s="6"/>
      <c r="E779" s="36"/>
      <c r="F779" s="36"/>
      <c r="G779" s="36"/>
      <c r="H779" s="3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7"/>
    </row>
    <row r="780" ht="12.75" customHeight="1">
      <c r="A780" s="31">
        <f>1+A779</f>
        <v>767</v>
      </c>
      <c r="B780" s="3"/>
      <c r="C780" s="6"/>
      <c r="D780" s="6"/>
      <c r="E780" s="36"/>
      <c r="F780" s="36"/>
      <c r="G780" s="36"/>
      <c r="H780" s="3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7"/>
    </row>
    <row r="781" ht="12.75" customHeight="1">
      <c r="A781" s="31">
        <f>1+A780</f>
        <v>768</v>
      </c>
      <c r="B781" s="3"/>
      <c r="C781" s="6"/>
      <c r="D781" s="6"/>
      <c r="E781" s="36"/>
      <c r="F781" s="36"/>
      <c r="G781" s="36"/>
      <c r="H781" s="3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7"/>
    </row>
    <row r="782" ht="12.75" customHeight="1">
      <c r="A782" s="31">
        <f>1+A781</f>
        <v>769</v>
      </c>
      <c r="B782" s="3"/>
      <c r="C782" s="6"/>
      <c r="D782" s="6"/>
      <c r="E782" s="36"/>
      <c r="F782" s="36"/>
      <c r="G782" s="36"/>
      <c r="H782" s="3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7"/>
    </row>
    <row r="783" ht="12.75" customHeight="1">
      <c r="A783" s="31">
        <f>1+A782</f>
        <v>770</v>
      </c>
      <c r="B783" s="3"/>
      <c r="C783" s="6"/>
      <c r="D783" s="6"/>
      <c r="E783" s="36"/>
      <c r="F783" s="36"/>
      <c r="G783" s="36"/>
      <c r="H783" s="3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7"/>
    </row>
    <row r="784" ht="12.75" customHeight="1">
      <c r="A784" s="31">
        <f>1+A783</f>
        <v>771</v>
      </c>
      <c r="B784" s="3"/>
      <c r="C784" s="6"/>
      <c r="D784" s="6"/>
      <c r="E784" s="36"/>
      <c r="F784" s="36"/>
      <c r="G784" s="36"/>
      <c r="H784" s="3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7"/>
    </row>
    <row r="785" ht="12.75" customHeight="1">
      <c r="A785" s="31">
        <f>1+A784</f>
        <v>772</v>
      </c>
      <c r="B785" s="3"/>
      <c r="C785" s="6"/>
      <c r="D785" s="6"/>
      <c r="E785" s="36"/>
      <c r="F785" s="36"/>
      <c r="G785" s="36"/>
      <c r="H785" s="3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7"/>
    </row>
    <row r="786" ht="12.75" customHeight="1">
      <c r="A786" s="31">
        <f>1+A785</f>
        <v>773</v>
      </c>
      <c r="B786" s="3"/>
      <c r="C786" s="6"/>
      <c r="D786" s="6"/>
      <c r="E786" s="36"/>
      <c r="F786" s="36"/>
      <c r="G786" s="36"/>
      <c r="H786" s="3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7"/>
    </row>
    <row r="787" ht="12.75" customHeight="1">
      <c r="A787" s="31">
        <f>1+A786</f>
        <v>774</v>
      </c>
      <c r="B787" s="3"/>
      <c r="C787" s="6"/>
      <c r="D787" s="6"/>
      <c r="E787" s="36"/>
      <c r="F787" s="36"/>
      <c r="G787" s="36"/>
      <c r="H787" s="3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7"/>
    </row>
    <row r="788" ht="12.75" customHeight="1">
      <c r="A788" s="31">
        <f>1+A787</f>
        <v>775</v>
      </c>
      <c r="B788" s="3"/>
      <c r="C788" s="6"/>
      <c r="D788" s="6"/>
      <c r="E788" s="36"/>
      <c r="F788" s="36"/>
      <c r="G788" s="36"/>
      <c r="H788" s="3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7"/>
    </row>
    <row r="789" ht="12.75" customHeight="1">
      <c r="A789" s="31">
        <f>1+A788</f>
        <v>776</v>
      </c>
      <c r="B789" s="3"/>
      <c r="C789" s="6"/>
      <c r="D789" s="6"/>
      <c r="E789" s="36"/>
      <c r="F789" s="36"/>
      <c r="G789" s="36"/>
      <c r="H789" s="3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7"/>
    </row>
    <row r="790" ht="12.75" customHeight="1">
      <c r="A790" s="31">
        <f>1+A789</f>
        <v>777</v>
      </c>
      <c r="B790" s="3"/>
      <c r="C790" s="6"/>
      <c r="D790" s="6"/>
      <c r="E790" s="36"/>
      <c r="F790" s="36"/>
      <c r="G790" s="36"/>
      <c r="H790" s="3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7"/>
    </row>
    <row r="791" ht="12.75" customHeight="1">
      <c r="A791" s="31">
        <f>1+A790</f>
        <v>778</v>
      </c>
      <c r="B791" s="3"/>
      <c r="C791" s="6"/>
      <c r="D791" s="6"/>
      <c r="E791" s="36"/>
      <c r="F791" s="36"/>
      <c r="G791" s="36"/>
      <c r="H791" s="3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7"/>
    </row>
    <row r="792" ht="12.75" customHeight="1">
      <c r="A792" s="31">
        <f>1+A791</f>
        <v>779</v>
      </c>
      <c r="B792" s="3"/>
      <c r="C792" s="6"/>
      <c r="D792" s="6"/>
      <c r="E792" s="36"/>
      <c r="F792" s="36"/>
      <c r="G792" s="36"/>
      <c r="H792" s="3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7"/>
    </row>
    <row r="793" ht="12.75" customHeight="1">
      <c r="A793" s="31">
        <f>1+A792</f>
        <v>780</v>
      </c>
      <c r="B793" s="3"/>
      <c r="C793" s="6"/>
      <c r="D793" s="6"/>
      <c r="E793" s="36"/>
      <c r="F793" s="36"/>
      <c r="G793" s="36"/>
      <c r="H793" s="3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7"/>
    </row>
    <row r="794" ht="12.75" customHeight="1">
      <c r="A794" s="31">
        <f>1+A793</f>
        <v>781</v>
      </c>
      <c r="B794" s="3"/>
      <c r="C794" s="6"/>
      <c r="D794" s="6"/>
      <c r="E794" s="36"/>
      <c r="F794" s="36"/>
      <c r="G794" s="36"/>
      <c r="H794" s="3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7"/>
    </row>
    <row r="795" ht="12.75" customHeight="1">
      <c r="A795" s="31">
        <f>1+A794</f>
        <v>782</v>
      </c>
      <c r="B795" s="3"/>
      <c r="C795" s="6"/>
      <c r="D795" s="6"/>
      <c r="E795" s="36"/>
      <c r="F795" s="36"/>
      <c r="G795" s="36"/>
      <c r="H795" s="3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7"/>
    </row>
    <row r="796" ht="12.75" customHeight="1">
      <c r="A796" s="31">
        <f>1+A795</f>
        <v>783</v>
      </c>
      <c r="B796" s="3"/>
      <c r="C796" s="6"/>
      <c r="D796" s="6"/>
      <c r="E796" s="36"/>
      <c r="F796" s="36"/>
      <c r="G796" s="36"/>
      <c r="H796" s="3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7"/>
    </row>
    <row r="797" ht="12.75" customHeight="1">
      <c r="A797" s="31">
        <f>1+A796</f>
        <v>784</v>
      </c>
      <c r="B797" s="3"/>
      <c r="C797" s="6"/>
      <c r="D797" s="6"/>
      <c r="E797" s="36"/>
      <c r="F797" s="36"/>
      <c r="G797" s="36"/>
      <c r="H797" s="3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7"/>
    </row>
    <row r="798" ht="12.75" customHeight="1">
      <c r="A798" s="31">
        <f>1+A797</f>
        <v>785</v>
      </c>
      <c r="B798" s="3"/>
      <c r="C798" s="6"/>
      <c r="D798" s="6"/>
      <c r="E798" s="36"/>
      <c r="F798" s="36"/>
      <c r="G798" s="36"/>
      <c r="H798" s="3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7"/>
    </row>
    <row r="799" ht="12.75" customHeight="1">
      <c r="A799" s="31">
        <f>1+A798</f>
        <v>786</v>
      </c>
      <c r="B799" s="3"/>
      <c r="C799" s="6"/>
      <c r="D799" s="6"/>
      <c r="E799" s="36"/>
      <c r="F799" s="36"/>
      <c r="G799" s="36"/>
      <c r="H799" s="3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7"/>
    </row>
    <row r="800" ht="12.75" customHeight="1">
      <c r="A800" s="31">
        <f>1+A799</f>
        <v>787</v>
      </c>
      <c r="B800" s="3"/>
      <c r="C800" s="6"/>
      <c r="D800" s="6"/>
      <c r="E800" s="36"/>
      <c r="F800" s="36"/>
      <c r="G800" s="36"/>
      <c r="H800" s="3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7"/>
    </row>
    <row r="801" ht="12.75" customHeight="1">
      <c r="A801" s="31">
        <f>1+A800</f>
        <v>788</v>
      </c>
      <c r="B801" s="3"/>
      <c r="C801" s="6"/>
      <c r="D801" s="6"/>
      <c r="E801" s="36"/>
      <c r="F801" s="36"/>
      <c r="G801" s="36"/>
      <c r="H801" s="3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7"/>
    </row>
    <row r="802" ht="12.75" customHeight="1">
      <c r="A802" s="31">
        <f>1+A801</f>
        <v>789</v>
      </c>
      <c r="B802" s="3"/>
      <c r="C802" s="6"/>
      <c r="D802" s="6"/>
      <c r="E802" s="36"/>
      <c r="F802" s="36"/>
      <c r="G802" s="36"/>
      <c r="H802" s="3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7"/>
    </row>
    <row r="803" ht="12.75" customHeight="1">
      <c r="A803" s="31">
        <f>1+A802</f>
        <v>790</v>
      </c>
      <c r="B803" s="3"/>
      <c r="C803" s="6"/>
      <c r="D803" s="6"/>
      <c r="E803" s="36"/>
      <c r="F803" s="36"/>
      <c r="G803" s="36"/>
      <c r="H803" s="3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7"/>
    </row>
    <row r="804" ht="12.75" customHeight="1">
      <c r="A804" s="31">
        <f>1+A803</f>
        <v>791</v>
      </c>
      <c r="B804" s="3"/>
      <c r="C804" s="6"/>
      <c r="D804" s="6"/>
      <c r="E804" s="36"/>
      <c r="F804" s="36"/>
      <c r="G804" s="36"/>
      <c r="H804" s="3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7"/>
    </row>
    <row r="805" ht="12.75" customHeight="1">
      <c r="A805" s="31">
        <f>1+A804</f>
        <v>792</v>
      </c>
      <c r="B805" s="3"/>
      <c r="C805" s="6"/>
      <c r="D805" s="6"/>
      <c r="E805" s="36"/>
      <c r="F805" s="36"/>
      <c r="G805" s="36"/>
      <c r="H805" s="3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7"/>
    </row>
    <row r="806" ht="12.75" customHeight="1">
      <c r="A806" s="31">
        <f>1+A805</f>
        <v>793</v>
      </c>
      <c r="B806" s="3"/>
      <c r="C806" s="6"/>
      <c r="D806" s="6"/>
      <c r="E806" s="36"/>
      <c r="F806" s="36"/>
      <c r="G806" s="36"/>
      <c r="H806" s="3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7"/>
    </row>
    <row r="807" ht="12.75" customHeight="1">
      <c r="A807" s="31">
        <f>1+A806</f>
        <v>794</v>
      </c>
      <c r="B807" s="3"/>
      <c r="C807" s="6"/>
      <c r="D807" s="6"/>
      <c r="E807" s="36"/>
      <c r="F807" s="36"/>
      <c r="G807" s="36"/>
      <c r="H807" s="3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7"/>
    </row>
    <row r="808" ht="12.75" customHeight="1">
      <c r="A808" s="31">
        <f>1+A807</f>
        <v>795</v>
      </c>
      <c r="B808" s="3"/>
      <c r="C808" s="6"/>
      <c r="D808" s="6"/>
      <c r="E808" s="36"/>
      <c r="F808" s="36"/>
      <c r="G808" s="36"/>
      <c r="H808" s="3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7"/>
    </row>
    <row r="809" ht="12.75" customHeight="1">
      <c r="A809" s="31">
        <f>1+A808</f>
        <v>796</v>
      </c>
      <c r="B809" s="3"/>
      <c r="C809" s="6"/>
      <c r="D809" s="6"/>
      <c r="E809" s="36"/>
      <c r="F809" s="36"/>
      <c r="G809" s="36"/>
      <c r="H809" s="3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7"/>
    </row>
    <row r="810" ht="12.75" customHeight="1">
      <c r="A810" s="31">
        <f>1+A809</f>
        <v>797</v>
      </c>
      <c r="B810" s="3"/>
      <c r="C810" s="6"/>
      <c r="D810" s="6"/>
      <c r="E810" s="36"/>
      <c r="F810" s="36"/>
      <c r="G810" s="36"/>
      <c r="H810" s="3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7"/>
    </row>
    <row r="811" ht="12.75" customHeight="1">
      <c r="A811" s="31">
        <f>1+A810</f>
        <v>798</v>
      </c>
      <c r="B811" s="3"/>
      <c r="C811" s="6"/>
      <c r="D811" s="6"/>
      <c r="E811" s="36"/>
      <c r="F811" s="36"/>
      <c r="G811" s="36"/>
      <c r="H811" s="3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7"/>
    </row>
    <row r="812" ht="12.75" customHeight="1">
      <c r="A812" s="31">
        <f>1+A811</f>
        <v>799</v>
      </c>
      <c r="B812" s="3"/>
      <c r="C812" s="6"/>
      <c r="D812" s="6"/>
      <c r="E812" s="36"/>
      <c r="F812" s="36"/>
      <c r="G812" s="36"/>
      <c r="H812" s="3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7"/>
    </row>
    <row r="813" ht="12.75" customHeight="1">
      <c r="A813" s="31">
        <f>1+A812</f>
        <v>800</v>
      </c>
      <c r="B813" s="3"/>
      <c r="C813" s="6"/>
      <c r="D813" s="6"/>
      <c r="E813" s="36"/>
      <c r="F813" s="36"/>
      <c r="G813" s="36"/>
      <c r="H813" s="3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7"/>
    </row>
    <row r="814" ht="12.75" customHeight="1">
      <c r="A814" s="31">
        <f>1+A813</f>
        <v>801</v>
      </c>
      <c r="B814" s="3"/>
      <c r="C814" s="6"/>
      <c r="D814" s="6"/>
      <c r="E814" s="36"/>
      <c r="F814" s="36"/>
      <c r="G814" s="36"/>
      <c r="H814" s="3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7"/>
    </row>
    <row r="815" ht="12.75" customHeight="1">
      <c r="A815" s="31">
        <f>1+A814</f>
        <v>802</v>
      </c>
      <c r="B815" s="3"/>
      <c r="C815" s="6"/>
      <c r="D815" s="6"/>
      <c r="E815" s="36"/>
      <c r="F815" s="36"/>
      <c r="G815" s="36"/>
      <c r="H815" s="3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7"/>
    </row>
    <row r="816" ht="12.75" customHeight="1">
      <c r="A816" s="31">
        <f>1+A815</f>
        <v>803</v>
      </c>
      <c r="B816" s="3"/>
      <c r="C816" s="6"/>
      <c r="D816" s="6"/>
      <c r="E816" s="36"/>
      <c r="F816" s="36"/>
      <c r="G816" s="36"/>
      <c r="H816" s="3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7"/>
    </row>
    <row r="817" ht="12.75" customHeight="1">
      <c r="A817" s="31">
        <f>1+A816</f>
        <v>804</v>
      </c>
      <c r="B817" s="3"/>
      <c r="C817" s="6"/>
      <c r="D817" s="6"/>
      <c r="E817" s="36"/>
      <c r="F817" s="36"/>
      <c r="G817" s="36"/>
      <c r="H817" s="3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7"/>
    </row>
    <row r="818" ht="12.75" customHeight="1">
      <c r="A818" s="31">
        <f>1+A817</f>
        <v>805</v>
      </c>
      <c r="B818" s="3"/>
      <c r="C818" s="6"/>
      <c r="D818" s="6"/>
      <c r="E818" s="36"/>
      <c r="F818" s="36"/>
      <c r="G818" s="36"/>
      <c r="H818" s="3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7"/>
    </row>
    <row r="819" ht="12.75" customHeight="1">
      <c r="A819" s="31">
        <f>1+A818</f>
        <v>806</v>
      </c>
      <c r="B819" s="3"/>
      <c r="C819" s="6"/>
      <c r="D819" s="6"/>
      <c r="E819" s="36"/>
      <c r="F819" s="36"/>
      <c r="G819" s="36"/>
      <c r="H819" s="3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7"/>
    </row>
    <row r="820" ht="12.75" customHeight="1">
      <c r="A820" s="31">
        <f>1+A819</f>
        <v>807</v>
      </c>
      <c r="B820" s="3"/>
      <c r="C820" s="6"/>
      <c r="D820" s="6"/>
      <c r="E820" s="36"/>
      <c r="F820" s="36"/>
      <c r="G820" s="36"/>
      <c r="H820" s="3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7"/>
    </row>
    <row r="821" ht="12.75" customHeight="1">
      <c r="A821" s="31">
        <f>1+A820</f>
        <v>808</v>
      </c>
      <c r="B821" s="3"/>
      <c r="C821" s="6"/>
      <c r="D821" s="6"/>
      <c r="E821" s="36"/>
      <c r="F821" s="36"/>
      <c r="G821" s="36"/>
      <c r="H821" s="3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7"/>
    </row>
    <row r="822" ht="12.75" customHeight="1">
      <c r="A822" s="31">
        <f>1+A821</f>
        <v>809</v>
      </c>
      <c r="B822" s="3"/>
      <c r="C822" s="6"/>
      <c r="D822" s="6"/>
      <c r="E822" s="36"/>
      <c r="F822" s="36"/>
      <c r="G822" s="36"/>
      <c r="H822" s="3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7"/>
    </row>
    <row r="823" ht="12.75" customHeight="1">
      <c r="A823" s="31">
        <f>1+A822</f>
        <v>810</v>
      </c>
      <c r="B823" s="3"/>
      <c r="C823" s="6"/>
      <c r="D823" s="6"/>
      <c r="E823" s="36"/>
      <c r="F823" s="36"/>
      <c r="G823" s="36"/>
      <c r="H823" s="3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7"/>
    </row>
    <row r="824" ht="12.75" customHeight="1">
      <c r="A824" s="31">
        <f>1+A823</f>
        <v>811</v>
      </c>
      <c r="B824" s="3"/>
      <c r="C824" s="6"/>
      <c r="D824" s="6"/>
      <c r="E824" s="36"/>
      <c r="F824" s="36"/>
      <c r="G824" s="36"/>
      <c r="H824" s="3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7"/>
    </row>
    <row r="825" ht="12.75" customHeight="1">
      <c r="A825" s="31">
        <f>1+A824</f>
        <v>812</v>
      </c>
      <c r="B825" s="3"/>
      <c r="C825" s="6"/>
      <c r="D825" s="6"/>
      <c r="E825" s="36"/>
      <c r="F825" s="36"/>
      <c r="G825" s="36"/>
      <c r="H825" s="3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7"/>
    </row>
    <row r="826" ht="12.75" customHeight="1">
      <c r="A826" s="31">
        <f>1+A825</f>
        <v>813</v>
      </c>
      <c r="B826" s="3"/>
      <c r="C826" s="6"/>
      <c r="D826" s="6"/>
      <c r="E826" s="36"/>
      <c r="F826" s="36"/>
      <c r="G826" s="36"/>
      <c r="H826" s="3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7"/>
    </row>
    <row r="827" ht="12.75" customHeight="1">
      <c r="A827" s="31">
        <f>1+A826</f>
        <v>814</v>
      </c>
      <c r="B827" s="3"/>
      <c r="C827" s="6"/>
      <c r="D827" s="6"/>
      <c r="E827" s="36"/>
      <c r="F827" s="36"/>
      <c r="G827" s="36"/>
      <c r="H827" s="3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7"/>
    </row>
    <row r="828" ht="12.75" customHeight="1">
      <c r="A828" s="31">
        <f>1+A827</f>
        <v>815</v>
      </c>
      <c r="B828" s="3"/>
      <c r="C828" s="6"/>
      <c r="D828" s="6"/>
      <c r="E828" s="36"/>
      <c r="F828" s="36"/>
      <c r="G828" s="36"/>
      <c r="H828" s="3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7"/>
    </row>
    <row r="829" ht="12.75" customHeight="1">
      <c r="A829" s="31">
        <f>1+A828</f>
        <v>816</v>
      </c>
      <c r="B829" s="3"/>
      <c r="C829" s="6"/>
      <c r="D829" s="6"/>
      <c r="E829" s="36"/>
      <c r="F829" s="36"/>
      <c r="G829" s="36"/>
      <c r="H829" s="3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7"/>
    </row>
    <row r="830" ht="12.75" customHeight="1">
      <c r="A830" s="31">
        <f>1+A829</f>
        <v>817</v>
      </c>
      <c r="B830" s="3"/>
      <c r="C830" s="6"/>
      <c r="D830" s="6"/>
      <c r="E830" s="36"/>
      <c r="F830" s="36"/>
      <c r="G830" s="36"/>
      <c r="H830" s="3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7"/>
    </row>
    <row r="831" ht="12.75" customHeight="1">
      <c r="A831" s="31">
        <f>1+A830</f>
        <v>818</v>
      </c>
      <c r="B831" s="3"/>
      <c r="C831" s="6"/>
      <c r="D831" s="6"/>
      <c r="E831" s="36"/>
      <c r="F831" s="36"/>
      <c r="G831" s="36"/>
      <c r="H831" s="3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7"/>
    </row>
    <row r="832" ht="12.75" customHeight="1">
      <c r="A832" s="31">
        <f>1+A831</f>
        <v>819</v>
      </c>
      <c r="B832" s="3"/>
      <c r="C832" s="6"/>
      <c r="D832" s="6"/>
      <c r="E832" s="36"/>
      <c r="F832" s="36"/>
      <c r="G832" s="36"/>
      <c r="H832" s="3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7"/>
    </row>
    <row r="833" ht="12.75" customHeight="1">
      <c r="A833" s="31">
        <f>1+A832</f>
        <v>820</v>
      </c>
      <c r="B833" s="3"/>
      <c r="C833" s="6"/>
      <c r="D833" s="6"/>
      <c r="E833" s="36"/>
      <c r="F833" s="36"/>
      <c r="G833" s="36"/>
      <c r="H833" s="3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7"/>
    </row>
    <row r="834" ht="12.75" customHeight="1">
      <c r="A834" s="31">
        <f>1+A833</f>
        <v>821</v>
      </c>
      <c r="B834" s="3"/>
      <c r="C834" s="6"/>
      <c r="D834" s="6"/>
      <c r="E834" s="36"/>
      <c r="F834" s="36"/>
      <c r="G834" s="36"/>
      <c r="H834" s="3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7"/>
    </row>
    <row r="835" ht="12.75" customHeight="1">
      <c r="A835" s="31">
        <f>1+A834</f>
        <v>822</v>
      </c>
      <c r="B835" s="3"/>
      <c r="C835" s="6"/>
      <c r="D835" s="6"/>
      <c r="E835" s="36"/>
      <c r="F835" s="36"/>
      <c r="G835" s="36"/>
      <c r="H835" s="3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7"/>
    </row>
    <row r="836" ht="12.75" customHeight="1">
      <c r="A836" s="31">
        <f>1+A835</f>
        <v>823</v>
      </c>
      <c r="B836" s="3"/>
      <c r="C836" s="6"/>
      <c r="D836" s="6"/>
      <c r="E836" s="36"/>
      <c r="F836" s="36"/>
      <c r="G836" s="36"/>
      <c r="H836" s="3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7"/>
    </row>
    <row r="837" ht="12.75" customHeight="1">
      <c r="A837" s="31">
        <f>1+A836</f>
        <v>824</v>
      </c>
      <c r="B837" s="3"/>
      <c r="C837" s="6"/>
      <c r="D837" s="6"/>
      <c r="E837" s="36"/>
      <c r="F837" s="36"/>
      <c r="G837" s="36"/>
      <c r="H837" s="3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7"/>
    </row>
    <row r="838" ht="12.75" customHeight="1">
      <c r="A838" s="31">
        <f>1+A837</f>
        <v>825</v>
      </c>
      <c r="B838" s="3"/>
      <c r="C838" s="6"/>
      <c r="D838" s="6"/>
      <c r="E838" s="36"/>
      <c r="F838" s="36"/>
      <c r="G838" s="36"/>
      <c r="H838" s="3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7"/>
    </row>
    <row r="839" ht="12.75" customHeight="1">
      <c r="A839" s="31">
        <f>1+A838</f>
        <v>826</v>
      </c>
      <c r="B839" s="3"/>
      <c r="C839" s="6"/>
      <c r="D839" s="6"/>
      <c r="E839" s="36"/>
      <c r="F839" s="36"/>
      <c r="G839" s="36"/>
      <c r="H839" s="3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7"/>
    </row>
    <row r="840" ht="12.75" customHeight="1">
      <c r="A840" s="31">
        <f>1+A839</f>
        <v>827</v>
      </c>
      <c r="B840" s="3"/>
      <c r="C840" s="6"/>
      <c r="D840" s="6"/>
      <c r="E840" s="36"/>
      <c r="F840" s="36"/>
      <c r="G840" s="36"/>
      <c r="H840" s="3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7"/>
    </row>
    <row r="841" ht="12.75" customHeight="1">
      <c r="A841" s="31">
        <f>1+A840</f>
        <v>828</v>
      </c>
      <c r="B841" s="3"/>
      <c r="C841" s="6"/>
      <c r="D841" s="6"/>
      <c r="E841" s="36"/>
      <c r="F841" s="36"/>
      <c r="G841" s="36"/>
      <c r="H841" s="3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7"/>
    </row>
    <row r="842" ht="12.75" customHeight="1">
      <c r="A842" s="31">
        <f>1+A841</f>
        <v>829</v>
      </c>
      <c r="B842" s="3"/>
      <c r="C842" s="6"/>
      <c r="D842" s="6"/>
      <c r="E842" s="36"/>
      <c r="F842" s="36"/>
      <c r="G842" s="36"/>
      <c r="H842" s="3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7"/>
    </row>
    <row r="843" ht="12.75" customHeight="1">
      <c r="A843" s="31">
        <f>1+A842</f>
        <v>830</v>
      </c>
      <c r="B843" s="3"/>
      <c r="C843" s="6"/>
      <c r="D843" s="6"/>
      <c r="E843" s="36"/>
      <c r="F843" s="36"/>
      <c r="G843" s="36"/>
      <c r="H843" s="3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7"/>
    </row>
    <row r="844" ht="12.75" customHeight="1">
      <c r="A844" s="31">
        <f>1+A843</f>
        <v>831</v>
      </c>
      <c r="B844" s="3"/>
      <c r="C844" s="6"/>
      <c r="D844" s="6"/>
      <c r="E844" s="36"/>
      <c r="F844" s="36"/>
      <c r="G844" s="36"/>
      <c r="H844" s="3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7"/>
    </row>
    <row r="845" ht="12.75" customHeight="1">
      <c r="A845" s="31">
        <f>1+A844</f>
        <v>832</v>
      </c>
      <c r="B845" s="3"/>
      <c r="C845" s="6"/>
      <c r="D845" s="6"/>
      <c r="E845" s="36"/>
      <c r="F845" s="36"/>
      <c r="G845" s="36"/>
      <c r="H845" s="3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7"/>
    </row>
    <row r="846" ht="12.75" customHeight="1">
      <c r="A846" s="31">
        <f>1+A845</f>
        <v>833</v>
      </c>
      <c r="B846" s="3"/>
      <c r="C846" s="6"/>
      <c r="D846" s="6"/>
      <c r="E846" s="36"/>
      <c r="F846" s="36"/>
      <c r="G846" s="36"/>
      <c r="H846" s="3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7"/>
    </row>
    <row r="847" ht="12.75" customHeight="1">
      <c r="A847" s="31">
        <f>1+A846</f>
        <v>834</v>
      </c>
      <c r="B847" s="3"/>
      <c r="C847" s="6"/>
      <c r="D847" s="6"/>
      <c r="E847" s="36"/>
      <c r="F847" s="36"/>
      <c r="G847" s="36"/>
      <c r="H847" s="3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7"/>
    </row>
    <row r="848" ht="12.75" customHeight="1">
      <c r="A848" s="31">
        <f>1+A847</f>
        <v>835</v>
      </c>
      <c r="B848" s="3"/>
      <c r="C848" s="6"/>
      <c r="D848" s="6"/>
      <c r="E848" s="36"/>
      <c r="F848" s="36"/>
      <c r="G848" s="36"/>
      <c r="H848" s="3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7"/>
    </row>
    <row r="849" ht="12.75" customHeight="1">
      <c r="A849" s="31">
        <f>1+A848</f>
        <v>836</v>
      </c>
      <c r="B849" s="3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7"/>
    </row>
    <row r="850" ht="12.75" customHeight="1">
      <c r="A850" s="31">
        <f>1+A849</f>
        <v>837</v>
      </c>
      <c r="B850" s="3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7"/>
    </row>
    <row r="851" ht="12.75" customHeight="1">
      <c r="A851" s="31">
        <f>1+A850</f>
        <v>838</v>
      </c>
      <c r="B851" s="3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7"/>
    </row>
    <row r="852" ht="12.75" customHeight="1">
      <c r="A852" s="31">
        <f>1+A851</f>
        <v>839</v>
      </c>
      <c r="B852" s="3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7"/>
    </row>
    <row r="853" ht="12.75" customHeight="1">
      <c r="A853" s="31">
        <f>1+A852</f>
        <v>840</v>
      </c>
      <c r="B853" s="3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7"/>
    </row>
    <row r="854" ht="12.75" customHeight="1">
      <c r="A854" s="31">
        <f>1+A853</f>
        <v>841</v>
      </c>
      <c r="B854" s="3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7"/>
    </row>
    <row r="855" ht="12.75" customHeight="1">
      <c r="A855" s="31">
        <f>1+A854</f>
        <v>842</v>
      </c>
      <c r="B855" s="3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7"/>
    </row>
    <row r="856" ht="12.75" customHeight="1">
      <c r="A856" s="31">
        <f>1+A855</f>
        <v>843</v>
      </c>
      <c r="B856" s="3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7"/>
    </row>
    <row r="857" ht="12.75" customHeight="1">
      <c r="A857" s="31">
        <f>1+A856</f>
        <v>844</v>
      </c>
      <c r="B857" s="3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7"/>
    </row>
    <row r="858" ht="12.75" customHeight="1">
      <c r="A858" s="31">
        <f>1+A857</f>
        <v>845</v>
      </c>
      <c r="B858" s="3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7"/>
    </row>
    <row r="859" ht="12.75" customHeight="1">
      <c r="A859" s="31">
        <f>1+A858</f>
        <v>846</v>
      </c>
      <c r="B859" s="3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7"/>
    </row>
    <row r="860" ht="12.75" customHeight="1">
      <c r="A860" s="31">
        <f>1+A859</f>
        <v>847</v>
      </c>
      <c r="B860" s="3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7"/>
    </row>
    <row r="861" ht="12.75" customHeight="1">
      <c r="A861" s="31">
        <f>1+A860</f>
        <v>848</v>
      </c>
      <c r="B861" s="3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7"/>
    </row>
    <row r="862" ht="12.75" customHeight="1">
      <c r="A862" s="31">
        <f>1+A861</f>
        <v>849</v>
      </c>
      <c r="B862" s="3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7"/>
    </row>
    <row r="863" ht="12.75" customHeight="1">
      <c r="A863" s="31">
        <f>1+A862</f>
        <v>850</v>
      </c>
      <c r="B863" s="3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7"/>
    </row>
    <row r="864" ht="12.75" customHeight="1">
      <c r="A864" s="31">
        <f>1+A863</f>
        <v>851</v>
      </c>
      <c r="B864" s="3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7"/>
    </row>
    <row r="865" ht="12.75" customHeight="1">
      <c r="A865" s="31">
        <f>1+A864</f>
        <v>852</v>
      </c>
      <c r="B865" s="3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7"/>
    </row>
    <row r="866" ht="12.75" customHeight="1">
      <c r="A866" s="31">
        <f>1+A865</f>
        <v>853</v>
      </c>
      <c r="B866" s="3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7"/>
    </row>
    <row r="867" ht="12.75" customHeight="1">
      <c r="A867" s="31">
        <f>1+A866</f>
        <v>854</v>
      </c>
      <c r="B867" s="3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7"/>
    </row>
    <row r="868" ht="12.75" customHeight="1">
      <c r="A868" s="31">
        <f>1+A867</f>
        <v>855</v>
      </c>
      <c r="B868" s="3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7"/>
    </row>
    <row r="869" ht="12.75" customHeight="1">
      <c r="A869" s="31">
        <f>1+A868</f>
        <v>856</v>
      </c>
      <c r="B869" s="3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7"/>
    </row>
    <row r="870" ht="12.75" customHeight="1">
      <c r="A870" s="31">
        <f>1+A869</f>
        <v>857</v>
      </c>
      <c r="B870" s="3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7"/>
    </row>
    <row r="871" ht="12.75" customHeight="1">
      <c r="A871" s="31">
        <f>1+A870</f>
        <v>858</v>
      </c>
      <c r="B871" s="3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7"/>
    </row>
    <row r="872" ht="12.75" customHeight="1">
      <c r="A872" s="31">
        <f>1+A871</f>
        <v>859</v>
      </c>
      <c r="B872" s="3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7"/>
    </row>
    <row r="873" ht="12.75" customHeight="1">
      <c r="A873" s="31">
        <f>1+A872</f>
        <v>860</v>
      </c>
      <c r="B873" s="3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7"/>
    </row>
    <row r="874" ht="12.75" customHeight="1">
      <c r="A874" s="31">
        <f>1+A873</f>
        <v>861</v>
      </c>
      <c r="B874" s="3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7"/>
    </row>
    <row r="875" ht="12.75" customHeight="1">
      <c r="A875" s="31">
        <f>1+A874</f>
        <v>862</v>
      </c>
      <c r="B875" s="3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7"/>
    </row>
    <row r="876" ht="12.75" customHeight="1">
      <c r="A876" s="31">
        <f>1+A875</f>
        <v>863</v>
      </c>
      <c r="B876" s="3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7"/>
    </row>
    <row r="877" ht="12.75" customHeight="1">
      <c r="A877" s="31">
        <f>1+A876</f>
        <v>864</v>
      </c>
      <c r="B877" s="3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7"/>
    </row>
    <row r="878" ht="12.75" customHeight="1">
      <c r="A878" s="31">
        <f>1+A877</f>
        <v>865</v>
      </c>
      <c r="B878" s="3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7"/>
    </row>
    <row r="879" ht="12.75" customHeight="1">
      <c r="A879" s="31">
        <f>1+A878</f>
        <v>866</v>
      </c>
      <c r="B879" s="3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7"/>
    </row>
    <row r="880" ht="12.75" customHeight="1">
      <c r="A880" s="31">
        <f>1+A879</f>
        <v>867</v>
      </c>
      <c r="B880" s="3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7"/>
    </row>
    <row r="881" ht="12.75" customHeight="1">
      <c r="A881" s="31">
        <f>1+A880</f>
        <v>868</v>
      </c>
      <c r="B881" s="3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7"/>
    </row>
    <row r="882" ht="12.75" customHeight="1">
      <c r="A882" s="31">
        <f>1+A881</f>
        <v>869</v>
      </c>
      <c r="B882" s="3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7"/>
    </row>
    <row r="883" ht="12.75" customHeight="1">
      <c r="A883" s="31">
        <f>1+A882</f>
        <v>870</v>
      </c>
      <c r="B883" s="3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7"/>
    </row>
    <row r="884" ht="12.75" customHeight="1">
      <c r="A884" s="31">
        <f>1+A883</f>
        <v>871</v>
      </c>
      <c r="B884" s="3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7"/>
    </row>
    <row r="885" ht="12.75" customHeight="1">
      <c r="A885" s="31">
        <f>1+A884</f>
        <v>872</v>
      </c>
      <c r="B885" s="3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7"/>
    </row>
    <row r="886" ht="12.75" customHeight="1">
      <c r="A886" s="31">
        <f>1+A885</f>
        <v>873</v>
      </c>
      <c r="B886" s="3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7"/>
    </row>
    <row r="887" ht="12.75" customHeight="1">
      <c r="A887" s="31">
        <f>1+A886</f>
        <v>874</v>
      </c>
      <c r="B887" s="3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7"/>
    </row>
    <row r="888" ht="12.75" customHeight="1">
      <c r="A888" s="31">
        <f>1+A887</f>
        <v>875</v>
      </c>
      <c r="B888" s="3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7"/>
    </row>
    <row r="889" ht="12.75" customHeight="1">
      <c r="A889" s="31">
        <f>1+A888</f>
        <v>876</v>
      </c>
      <c r="B889" s="3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7"/>
    </row>
    <row r="890" ht="12.75" customHeight="1">
      <c r="A890" s="31">
        <f>1+A889</f>
        <v>877</v>
      </c>
      <c r="B890" s="3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7"/>
    </row>
    <row r="891" ht="12.75" customHeight="1">
      <c r="A891" s="31">
        <f>1+A890</f>
        <v>878</v>
      </c>
      <c r="B891" s="3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7"/>
    </row>
    <row r="892" ht="12.75" customHeight="1">
      <c r="A892" s="31">
        <f>1+A891</f>
        <v>879</v>
      </c>
      <c r="B892" s="3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7"/>
    </row>
    <row r="893" ht="12.75" customHeight="1">
      <c r="A893" s="31">
        <f>1+A892</f>
        <v>880</v>
      </c>
      <c r="B893" s="3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7"/>
    </row>
    <row r="894" ht="12.75" customHeight="1">
      <c r="A894" s="31">
        <f>1+A893</f>
        <v>881</v>
      </c>
      <c r="B894" s="3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7"/>
    </row>
    <row r="895" ht="12.75" customHeight="1">
      <c r="A895" s="31">
        <f>1+A894</f>
        <v>882</v>
      </c>
      <c r="B895" s="3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7"/>
    </row>
    <row r="896" ht="12.75" customHeight="1">
      <c r="A896" s="31">
        <f>1+A895</f>
        <v>883</v>
      </c>
      <c r="B896" s="3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7"/>
    </row>
    <row r="897" ht="12.75" customHeight="1">
      <c r="A897" s="31">
        <f>1+A896</f>
        <v>884</v>
      </c>
      <c r="B897" s="3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7"/>
    </row>
    <row r="898" ht="12.75" customHeight="1">
      <c r="A898" s="31">
        <f>1+A897</f>
        <v>885</v>
      </c>
      <c r="B898" s="3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7"/>
    </row>
    <row r="899" ht="12.75" customHeight="1">
      <c r="A899" s="31">
        <f>1+A898</f>
        <v>886</v>
      </c>
      <c r="B899" s="3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7"/>
    </row>
    <row r="900" ht="12.75" customHeight="1">
      <c r="A900" s="31">
        <f>1+A899</f>
        <v>887</v>
      </c>
      <c r="B900" s="3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7"/>
    </row>
    <row r="901" ht="12.75" customHeight="1">
      <c r="A901" s="31">
        <f>1+A900</f>
        <v>888</v>
      </c>
      <c r="B901" s="3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7"/>
    </row>
    <row r="902" ht="12.75" customHeight="1">
      <c r="A902" s="31">
        <f>1+A901</f>
        <v>889</v>
      </c>
      <c r="B902" s="3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7"/>
    </row>
    <row r="903" ht="12.75" customHeight="1">
      <c r="A903" s="31">
        <f>1+A902</f>
        <v>890</v>
      </c>
      <c r="B903" s="3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7"/>
    </row>
    <row r="904" ht="12.75" customHeight="1">
      <c r="A904" s="31">
        <f>1+A903</f>
        <v>891</v>
      </c>
      <c r="B904" s="3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7"/>
    </row>
    <row r="905" ht="12.75" customHeight="1">
      <c r="A905" s="31">
        <f>1+A904</f>
        <v>892</v>
      </c>
      <c r="B905" s="3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7"/>
    </row>
    <row r="906" ht="12.75" customHeight="1">
      <c r="A906" s="31">
        <f>1+A905</f>
        <v>893</v>
      </c>
      <c r="B906" s="3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7"/>
    </row>
    <row r="907" ht="12.75" customHeight="1">
      <c r="A907" s="31">
        <f>1+A906</f>
        <v>894</v>
      </c>
      <c r="B907" s="3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7"/>
    </row>
    <row r="908" ht="12.75" customHeight="1">
      <c r="A908" s="31">
        <f>1+A907</f>
        <v>895</v>
      </c>
      <c r="B908" s="3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7"/>
    </row>
    <row r="909" ht="12.75" customHeight="1">
      <c r="A909" s="31">
        <f>1+A908</f>
        <v>896</v>
      </c>
      <c r="B909" s="3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7"/>
    </row>
    <row r="910" ht="12.75" customHeight="1">
      <c r="A910" s="31">
        <f>1+A909</f>
        <v>897</v>
      </c>
      <c r="B910" s="3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7"/>
    </row>
    <row r="911" ht="12.75" customHeight="1">
      <c r="A911" s="31">
        <f>1+A910</f>
        <v>898</v>
      </c>
      <c r="B911" s="3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7"/>
    </row>
    <row r="912" ht="12.75" customHeight="1">
      <c r="A912" s="31">
        <f>1+A911</f>
        <v>899</v>
      </c>
      <c r="B912" s="3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7"/>
    </row>
    <row r="913" ht="12.75" customHeight="1">
      <c r="A913" s="31">
        <f>1+A912</f>
        <v>900</v>
      </c>
      <c r="B913" s="3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7"/>
    </row>
    <row r="914" ht="12.75" customHeight="1">
      <c r="A914" s="31">
        <f>1+A913</f>
        <v>901</v>
      </c>
      <c r="B914" s="3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7"/>
    </row>
    <row r="915" ht="12.75" customHeight="1">
      <c r="A915" s="31">
        <f>1+A914</f>
        <v>902</v>
      </c>
      <c r="B915" s="3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7"/>
    </row>
    <row r="916" ht="12.75" customHeight="1">
      <c r="A916" s="31">
        <f>1+A915</f>
        <v>903</v>
      </c>
      <c r="B916" s="3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7"/>
    </row>
    <row r="917" ht="12.75" customHeight="1">
      <c r="A917" s="31">
        <f>1+A916</f>
        <v>904</v>
      </c>
      <c r="B917" s="3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7"/>
    </row>
    <row r="918" ht="12.75" customHeight="1">
      <c r="A918" s="31">
        <f>1+A917</f>
        <v>905</v>
      </c>
      <c r="B918" s="3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7"/>
    </row>
    <row r="919" ht="12.75" customHeight="1">
      <c r="A919" s="31">
        <f>1+A918</f>
        <v>906</v>
      </c>
      <c r="B919" s="3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7"/>
    </row>
    <row r="920" ht="12.75" customHeight="1">
      <c r="A920" s="31">
        <f>1+A919</f>
        <v>907</v>
      </c>
      <c r="B920" s="3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7"/>
    </row>
    <row r="921" ht="12.75" customHeight="1">
      <c r="A921" s="31">
        <f>1+A920</f>
        <v>908</v>
      </c>
      <c r="B921" s="3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7"/>
    </row>
    <row r="922" ht="12.75" customHeight="1">
      <c r="A922" s="31">
        <f>1+A921</f>
        <v>909</v>
      </c>
      <c r="B922" s="3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7"/>
    </row>
    <row r="923" ht="12.75" customHeight="1">
      <c r="A923" s="31">
        <f>1+A922</f>
        <v>910</v>
      </c>
      <c r="B923" s="3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7"/>
    </row>
    <row r="924" ht="12.75" customHeight="1">
      <c r="A924" s="31">
        <f>1+A923</f>
        <v>911</v>
      </c>
      <c r="B924" s="3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7"/>
    </row>
    <row r="925" ht="12.75" customHeight="1">
      <c r="A925" s="31">
        <f>1+A924</f>
        <v>912</v>
      </c>
      <c r="B925" s="3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7"/>
    </row>
    <row r="926" ht="12.75" customHeight="1">
      <c r="A926" s="31">
        <f>1+A925</f>
        <v>913</v>
      </c>
      <c r="B926" s="3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7"/>
    </row>
    <row r="927" ht="12.75" customHeight="1">
      <c r="A927" s="31">
        <f>1+A926</f>
        <v>914</v>
      </c>
      <c r="B927" s="3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7"/>
    </row>
    <row r="928" ht="12.75" customHeight="1">
      <c r="A928" s="31">
        <f>1+A927</f>
        <v>915</v>
      </c>
      <c r="B928" s="3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7"/>
    </row>
    <row r="929" ht="12.75" customHeight="1">
      <c r="A929" s="31">
        <f>1+A928</f>
        <v>916</v>
      </c>
      <c r="B929" s="3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7"/>
    </row>
    <row r="930" ht="12.75" customHeight="1">
      <c r="A930" s="31">
        <f>1+A929</f>
        <v>917</v>
      </c>
      <c r="B930" s="3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7"/>
    </row>
    <row r="931" ht="12.75" customHeight="1">
      <c r="A931" s="31">
        <f>1+A930</f>
        <v>918</v>
      </c>
      <c r="B931" s="3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7"/>
    </row>
    <row r="932" ht="12.75" customHeight="1">
      <c r="A932" s="31">
        <f>1+A931</f>
        <v>919</v>
      </c>
      <c r="B932" s="3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7"/>
    </row>
    <row r="933" ht="12.75" customHeight="1">
      <c r="A933" s="31">
        <f>1+A932</f>
        <v>920</v>
      </c>
      <c r="B933" s="3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7"/>
    </row>
    <row r="934" ht="12.75" customHeight="1">
      <c r="A934" s="31">
        <f>1+A933</f>
        <v>921</v>
      </c>
      <c r="B934" s="3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7"/>
    </row>
    <row r="935" ht="12.75" customHeight="1">
      <c r="A935" s="31">
        <f>1+A934</f>
        <v>922</v>
      </c>
      <c r="B935" s="3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7"/>
    </row>
    <row r="936" ht="12.75" customHeight="1">
      <c r="A936" s="31">
        <f>1+A935</f>
        <v>923</v>
      </c>
      <c r="B936" s="3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7"/>
    </row>
    <row r="937" ht="12.75" customHeight="1">
      <c r="A937" s="31">
        <f>1+A936</f>
        <v>924</v>
      </c>
      <c r="B937" s="3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7"/>
    </row>
    <row r="938" ht="12.75" customHeight="1">
      <c r="A938" s="31">
        <f>1+A937</f>
        <v>925</v>
      </c>
      <c r="B938" s="3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7"/>
    </row>
    <row r="939" ht="12.75" customHeight="1">
      <c r="A939" s="31">
        <f>1+A938</f>
        <v>926</v>
      </c>
      <c r="B939" s="3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7"/>
    </row>
    <row r="940" ht="12.75" customHeight="1">
      <c r="A940" s="31">
        <f>1+A939</f>
        <v>927</v>
      </c>
      <c r="B940" s="3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7"/>
    </row>
    <row r="941" ht="12.75" customHeight="1">
      <c r="A941" s="31">
        <f>1+A940</f>
        <v>928</v>
      </c>
      <c r="B941" s="3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7"/>
    </row>
    <row r="942" ht="12.75" customHeight="1">
      <c r="A942" s="31">
        <f>1+A941</f>
        <v>929</v>
      </c>
      <c r="B942" s="3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7"/>
    </row>
    <row r="943" ht="12.75" customHeight="1">
      <c r="A943" s="31">
        <f>1+A942</f>
        <v>930</v>
      </c>
      <c r="B943" s="3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7"/>
    </row>
    <row r="944" ht="12.75" customHeight="1">
      <c r="A944" s="31">
        <f>1+A943</f>
        <v>931</v>
      </c>
      <c r="B944" s="3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7"/>
    </row>
    <row r="945" ht="12.75" customHeight="1">
      <c r="A945" s="31">
        <f>1+A944</f>
        <v>932</v>
      </c>
      <c r="B945" s="3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7"/>
    </row>
    <row r="946" ht="12.75" customHeight="1">
      <c r="A946" s="31">
        <f>1+A945</f>
        <v>933</v>
      </c>
      <c r="B946" s="3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7"/>
    </row>
    <row r="947" ht="12.75" customHeight="1">
      <c r="A947" s="31">
        <f>1+A946</f>
        <v>934</v>
      </c>
      <c r="B947" s="3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7"/>
    </row>
    <row r="948" ht="12.75" customHeight="1">
      <c r="A948" s="31">
        <f>1+A947</f>
        <v>935</v>
      </c>
      <c r="B948" s="3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7"/>
    </row>
    <row r="949" ht="12.75" customHeight="1">
      <c r="A949" s="31">
        <f>1+A948</f>
        <v>936</v>
      </c>
      <c r="B949" s="3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7"/>
    </row>
    <row r="950" ht="12.75" customHeight="1">
      <c r="A950" s="31">
        <f>1+A949</f>
        <v>937</v>
      </c>
      <c r="B950" s="3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7"/>
    </row>
    <row r="951" ht="12.75" customHeight="1">
      <c r="A951" s="31">
        <f>1+A950</f>
        <v>938</v>
      </c>
      <c r="B951" s="3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7"/>
    </row>
    <row r="952" ht="12.75" customHeight="1">
      <c r="A952" s="31">
        <f>1+A951</f>
        <v>939</v>
      </c>
      <c r="B952" s="3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7"/>
    </row>
    <row r="953" ht="12.75" customHeight="1">
      <c r="A953" s="31">
        <f>1+A952</f>
        <v>940</v>
      </c>
      <c r="B953" s="3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7"/>
    </row>
    <row r="954" ht="12.75" customHeight="1">
      <c r="A954" s="31">
        <f>1+A953</f>
        <v>941</v>
      </c>
      <c r="B954" s="3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7"/>
    </row>
    <row r="955" ht="12.75" customHeight="1">
      <c r="A955" s="31">
        <f>1+A954</f>
        <v>942</v>
      </c>
      <c r="B955" s="3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7"/>
    </row>
    <row r="956" ht="12.75" customHeight="1">
      <c r="A956" s="31">
        <f>1+A955</f>
        <v>943</v>
      </c>
      <c r="B956" s="3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7"/>
    </row>
    <row r="957" ht="12.75" customHeight="1">
      <c r="A957" s="31">
        <f>1+A956</f>
        <v>944</v>
      </c>
      <c r="B957" s="3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7"/>
    </row>
    <row r="958" ht="12.75" customHeight="1">
      <c r="A958" s="31">
        <f>1+A957</f>
        <v>945</v>
      </c>
      <c r="B958" s="3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7"/>
    </row>
    <row r="959" ht="12.75" customHeight="1">
      <c r="A959" s="31">
        <f>1+A958</f>
        <v>946</v>
      </c>
      <c r="B959" s="3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7"/>
    </row>
    <row r="960" ht="12.75" customHeight="1">
      <c r="A960" s="31">
        <f>1+A959</f>
        <v>947</v>
      </c>
      <c r="B960" s="3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7"/>
    </row>
    <row r="961" ht="12.75" customHeight="1">
      <c r="A961" s="31">
        <f>1+A960</f>
        <v>948</v>
      </c>
      <c r="B961" s="3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7"/>
    </row>
    <row r="962" ht="12.75" customHeight="1">
      <c r="A962" s="31">
        <f>1+A961</f>
        <v>949</v>
      </c>
      <c r="B962" s="3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7"/>
    </row>
    <row r="963" ht="12.75" customHeight="1">
      <c r="A963" s="31">
        <f>1+A962</f>
        <v>950</v>
      </c>
      <c r="B963" s="3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7"/>
    </row>
    <row r="964" ht="12.75" customHeight="1">
      <c r="A964" s="31">
        <f>1+A963</f>
        <v>951</v>
      </c>
      <c r="B964" s="3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7"/>
    </row>
    <row r="965" ht="12.75" customHeight="1">
      <c r="A965" s="31">
        <f>1+A964</f>
        <v>952</v>
      </c>
      <c r="B965" s="3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7"/>
    </row>
    <row r="966" ht="12.75" customHeight="1">
      <c r="A966" s="31">
        <f>1+A965</f>
        <v>953</v>
      </c>
      <c r="B966" s="3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7"/>
    </row>
    <row r="967" ht="12.75" customHeight="1">
      <c r="A967" s="31">
        <f>1+A966</f>
        <v>954</v>
      </c>
      <c r="B967" s="3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7"/>
    </row>
    <row r="968" ht="12.75" customHeight="1">
      <c r="A968" s="31">
        <f>1+A967</f>
        <v>955</v>
      </c>
      <c r="B968" s="3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7"/>
    </row>
    <row r="969" ht="12.75" customHeight="1">
      <c r="A969" s="31">
        <f>1+A968</f>
        <v>956</v>
      </c>
      <c r="B969" s="3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7"/>
    </row>
    <row r="970" ht="12.75" customHeight="1">
      <c r="A970" s="31">
        <f>1+A969</f>
        <v>957</v>
      </c>
      <c r="B970" s="3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7"/>
    </row>
    <row r="971" ht="12.75" customHeight="1">
      <c r="A971" s="31">
        <f>1+A970</f>
        <v>958</v>
      </c>
      <c r="B971" s="3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7"/>
    </row>
    <row r="972" ht="12.75" customHeight="1">
      <c r="A972" s="31">
        <f>1+A971</f>
        <v>959</v>
      </c>
      <c r="B972" s="3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7"/>
    </row>
    <row r="973" ht="12.75" customHeight="1">
      <c r="A973" s="31">
        <f>1+A972</f>
        <v>960</v>
      </c>
      <c r="B973" s="3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7"/>
    </row>
    <row r="974" ht="12.75" customHeight="1">
      <c r="A974" s="31">
        <f>1+A973</f>
        <v>961</v>
      </c>
      <c r="B974" s="3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7"/>
    </row>
    <row r="975" ht="12.75" customHeight="1">
      <c r="A975" s="31">
        <f>1+A974</f>
        <v>962</v>
      </c>
      <c r="B975" s="3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7"/>
    </row>
    <row r="976" ht="12.75" customHeight="1">
      <c r="A976" s="31">
        <f>1+A975</f>
        <v>963</v>
      </c>
      <c r="B976" s="3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7"/>
    </row>
    <row r="977" ht="12.75" customHeight="1">
      <c r="A977" s="31">
        <f>1+A976</f>
        <v>964</v>
      </c>
      <c r="B977" s="3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7"/>
    </row>
    <row r="978" ht="12.75" customHeight="1">
      <c r="A978" s="31">
        <f>1+A977</f>
        <v>965</v>
      </c>
      <c r="B978" s="3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7"/>
    </row>
    <row r="979" ht="12.75" customHeight="1">
      <c r="A979" s="31">
        <f>1+A978</f>
        <v>966</v>
      </c>
      <c r="B979" s="3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7"/>
    </row>
    <row r="980" ht="12.75" customHeight="1">
      <c r="A980" s="31">
        <f>1+A979</f>
        <v>967</v>
      </c>
      <c r="B980" s="3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7"/>
    </row>
    <row r="981" ht="12.75" customHeight="1">
      <c r="A981" s="31">
        <f>1+A980</f>
        <v>968</v>
      </c>
      <c r="B981" s="3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7"/>
    </row>
    <row r="982" ht="12.75" customHeight="1">
      <c r="A982" s="31">
        <f>1+A981</f>
        <v>969</v>
      </c>
      <c r="B982" s="3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7"/>
    </row>
    <row r="983" ht="12.75" customHeight="1">
      <c r="A983" s="31">
        <f>1+A982</f>
        <v>970</v>
      </c>
      <c r="B983" s="3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7"/>
    </row>
    <row r="984" ht="12.75" customHeight="1">
      <c r="A984" s="31">
        <f>1+A983</f>
        <v>971</v>
      </c>
      <c r="B984" s="3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7"/>
    </row>
    <row r="985" ht="12.75" customHeight="1">
      <c r="A985" s="31">
        <f>1+A984</f>
        <v>972</v>
      </c>
      <c r="B985" s="3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7"/>
    </row>
    <row r="986" ht="12.75" customHeight="1">
      <c r="A986" s="31">
        <f>1+A985</f>
        <v>973</v>
      </c>
      <c r="B986" s="3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7"/>
    </row>
    <row r="987" ht="12.75" customHeight="1">
      <c r="A987" s="31">
        <f>1+A986</f>
        <v>974</v>
      </c>
      <c r="B987" s="3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7"/>
    </row>
    <row r="988" ht="12.75" customHeight="1">
      <c r="A988" s="31">
        <f>1+A987</f>
        <v>975</v>
      </c>
      <c r="B988" s="3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7"/>
    </row>
    <row r="989" ht="12.75" customHeight="1">
      <c r="A989" s="31">
        <f>1+A988</f>
        <v>976</v>
      </c>
      <c r="B989" s="3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7"/>
    </row>
    <row r="990" ht="12.75" customHeight="1">
      <c r="A990" s="31">
        <f>1+A989</f>
        <v>977</v>
      </c>
      <c r="B990" s="3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7"/>
    </row>
    <row r="991" ht="12.75" customHeight="1">
      <c r="A991" s="31">
        <f>1+A990</f>
        <v>978</v>
      </c>
      <c r="B991" s="3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7"/>
    </row>
    <row r="992" ht="12.75" customHeight="1">
      <c r="A992" s="31">
        <f>1+A991</f>
        <v>979</v>
      </c>
      <c r="B992" s="3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7"/>
    </row>
    <row r="993" ht="12.75" customHeight="1">
      <c r="A993" s="31">
        <f>1+A992</f>
        <v>980</v>
      </c>
      <c r="B993" s="3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7"/>
    </row>
    <row r="994" ht="12.75" customHeight="1">
      <c r="A994" s="31">
        <f>1+A993</f>
        <v>981</v>
      </c>
      <c r="B994" s="3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7"/>
    </row>
    <row r="995" ht="12.75" customHeight="1">
      <c r="A995" s="31">
        <f>1+A994</f>
        <v>982</v>
      </c>
      <c r="B995" s="3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7"/>
    </row>
    <row r="996" ht="12.75" customHeight="1">
      <c r="A996" s="31">
        <f>1+A995</f>
        <v>983</v>
      </c>
      <c r="B996" s="3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7"/>
    </row>
    <row r="997" ht="12.75" customHeight="1">
      <c r="A997" s="31">
        <f>1+A996</f>
        <v>984</v>
      </c>
      <c r="B997" s="3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7"/>
    </row>
    <row r="998" ht="12.75" customHeight="1">
      <c r="A998" s="31">
        <f>1+A997</f>
        <v>985</v>
      </c>
      <c r="B998" s="3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7"/>
    </row>
    <row r="999" ht="12.75" customHeight="1">
      <c r="A999" s="31">
        <f>1+A998</f>
        <v>986</v>
      </c>
      <c r="B999" s="3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7"/>
    </row>
    <row r="1000" ht="12.75" customHeight="1">
      <c r="A1000" s="31">
        <f>1+A999</f>
        <v>987</v>
      </c>
      <c r="B1000" s="3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7"/>
    </row>
    <row r="1001" ht="12.75" customHeight="1">
      <c r="A1001" s="31">
        <f>1+A1000</f>
        <v>988</v>
      </c>
      <c r="B1001" s="3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7"/>
    </row>
    <row r="1002" ht="12.75" customHeight="1">
      <c r="A1002" s="31">
        <f>1+A1001</f>
        <v>989</v>
      </c>
      <c r="B1002" s="3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7"/>
    </row>
    <row r="1003" ht="12.75" customHeight="1">
      <c r="A1003" s="31">
        <f>1+A1002</f>
        <v>990</v>
      </c>
      <c r="B1003" s="3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7"/>
    </row>
    <row r="1004" ht="12.75" customHeight="1">
      <c r="A1004" s="31">
        <f>1+A1003</f>
        <v>991</v>
      </c>
      <c r="B1004" s="3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7"/>
    </row>
    <row r="1005" ht="12.75" customHeight="1">
      <c r="A1005" s="31">
        <f>1+A1004</f>
        <v>992</v>
      </c>
      <c r="B1005" s="3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7"/>
    </row>
    <row r="1006" ht="12.75" customHeight="1">
      <c r="A1006" s="31">
        <f>1+A1005</f>
        <v>993</v>
      </c>
      <c r="B1006" s="3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7"/>
    </row>
    <row r="1007" ht="12.75" customHeight="1">
      <c r="A1007" s="31">
        <f>1+A1006</f>
        <v>994</v>
      </c>
      <c r="B1007" s="3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7"/>
    </row>
    <row r="1008" ht="12.75" customHeight="1">
      <c r="A1008" s="31">
        <f>1+A1007</f>
        <v>995</v>
      </c>
      <c r="B1008" s="3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7"/>
    </row>
    <row r="1009" ht="12.75" customHeight="1">
      <c r="A1009" s="31">
        <f>1+A1008</f>
        <v>996</v>
      </c>
      <c r="B1009" s="3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7"/>
    </row>
    <row r="1010" ht="12.75" customHeight="1">
      <c r="A1010" s="31">
        <f>1+A1009</f>
        <v>997</v>
      </c>
      <c r="B1010" s="3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7"/>
    </row>
    <row r="1011" ht="12.75" customHeight="1">
      <c r="A1011" s="31">
        <f>1+A1010</f>
        <v>998</v>
      </c>
      <c r="B1011" s="3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7"/>
    </row>
    <row r="1012" ht="12.75" customHeight="1">
      <c r="A1012" s="31">
        <f>1+A1011</f>
        <v>999</v>
      </c>
      <c r="B1012" s="3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7"/>
    </row>
    <row r="1013" ht="12.75" customHeight="1">
      <c r="A1013" s="31">
        <f>1+A1012</f>
        <v>1000</v>
      </c>
      <c r="B1013" s="3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7"/>
    </row>
    <row r="1014" ht="12.75" customHeight="1">
      <c r="A1014" s="31">
        <f>1+A1013</f>
        <v>1001</v>
      </c>
      <c r="B1014" s="3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7"/>
    </row>
    <row r="1015" ht="12.75" customHeight="1">
      <c r="A1015" s="31">
        <f>1+A1014</f>
        <v>1002</v>
      </c>
      <c r="B1015" s="3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7"/>
    </row>
    <row r="1016" ht="12.75" customHeight="1">
      <c r="A1016" s="31">
        <f>1+A1015</f>
        <v>1003</v>
      </c>
      <c r="B1016" s="3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7"/>
    </row>
    <row r="1017" ht="12.75" customHeight="1">
      <c r="A1017" s="31">
        <f>1+A1016</f>
        <v>1004</v>
      </c>
      <c r="B1017" s="3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7"/>
    </row>
    <row r="1018" ht="12.75" customHeight="1">
      <c r="A1018" s="31">
        <f>1+A1017</f>
        <v>1005</v>
      </c>
      <c r="B1018" s="3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7"/>
    </row>
    <row r="1019" ht="12.75" customHeight="1">
      <c r="A1019" s="31">
        <f>1+A1018</f>
        <v>1006</v>
      </c>
      <c r="B1019" s="3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7"/>
    </row>
    <row r="1020" ht="12.75" customHeight="1">
      <c r="A1020" s="31">
        <f>1+A1019</f>
        <v>1007</v>
      </c>
      <c r="B1020" s="3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7"/>
    </row>
    <row r="1021" ht="12.75" customHeight="1">
      <c r="A1021" s="31">
        <f>1+A1020</f>
        <v>1008</v>
      </c>
      <c r="B1021" s="3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7"/>
    </row>
    <row r="1022" ht="12.75" customHeight="1">
      <c r="A1022" s="31">
        <f>1+A1021</f>
        <v>1009</v>
      </c>
      <c r="B1022" s="3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7"/>
    </row>
    <row r="1023" ht="12.75" customHeight="1">
      <c r="A1023" s="31">
        <f>1+A1022</f>
        <v>1010</v>
      </c>
      <c r="B1023" s="3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7"/>
    </row>
    <row r="1024" ht="12.75" customHeight="1">
      <c r="A1024" s="31">
        <f>1+A1023</f>
        <v>1011</v>
      </c>
      <c r="B1024" s="3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7"/>
    </row>
    <row r="1025" ht="12.75" customHeight="1">
      <c r="A1025" s="31">
        <f>1+A1024</f>
        <v>1012</v>
      </c>
      <c r="B1025" s="3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7"/>
    </row>
    <row r="1026" ht="12.75" customHeight="1">
      <c r="A1026" s="31">
        <f>1+A1025</f>
        <v>1013</v>
      </c>
      <c r="B1026" s="3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7"/>
    </row>
    <row r="1027" ht="12.75" customHeight="1">
      <c r="A1027" s="31">
        <f>1+A1026</f>
        <v>1014</v>
      </c>
      <c r="B1027" s="3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7"/>
    </row>
    <row r="1028" ht="12.75" customHeight="1">
      <c r="A1028" s="31">
        <f>1+A1027</f>
        <v>1015</v>
      </c>
      <c r="B1028" s="3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7"/>
    </row>
    <row r="1029" ht="12.75" customHeight="1">
      <c r="A1029" s="31">
        <f>1+A1028</f>
        <v>1016</v>
      </c>
      <c r="B1029" s="3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7"/>
    </row>
    <row r="1030" ht="12.75" customHeight="1">
      <c r="A1030" s="31">
        <f>1+A1029</f>
        <v>1017</v>
      </c>
      <c r="B1030" s="3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7"/>
    </row>
    <row r="1031" ht="12.75" customHeight="1">
      <c r="A1031" s="31">
        <f>1+A1030</f>
        <v>1018</v>
      </c>
      <c r="B1031" s="3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7"/>
    </row>
    <row r="1032" ht="12.75" customHeight="1">
      <c r="A1032" s="31">
        <f>1+A1031</f>
        <v>1019</v>
      </c>
      <c r="B1032" s="3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7"/>
    </row>
    <row r="1033" ht="12.75" customHeight="1">
      <c r="A1033" s="31">
        <f>1+A1032</f>
        <v>1020</v>
      </c>
      <c r="B1033" s="3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7"/>
    </row>
    <row r="1034" ht="12.75" customHeight="1">
      <c r="A1034" s="31">
        <f>1+A1033</f>
        <v>1021</v>
      </c>
      <c r="B1034" s="3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7"/>
    </row>
    <row r="1035" ht="12.75" customHeight="1">
      <c r="A1035" s="31">
        <f>1+A1034</f>
        <v>1022</v>
      </c>
      <c r="B1035" s="3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7"/>
    </row>
    <row r="1036" ht="12.75" customHeight="1">
      <c r="A1036" s="31">
        <f>1+A1035</f>
        <v>1023</v>
      </c>
      <c r="B1036" s="3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7"/>
    </row>
    <row r="1037" ht="12.75" customHeight="1">
      <c r="A1037" s="31">
        <f>1+A1036</f>
        <v>1024</v>
      </c>
      <c r="B1037" s="3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7"/>
    </row>
    <row r="1038" ht="12.75" customHeight="1">
      <c r="A1038" s="31">
        <f>1+A1037</f>
        <v>1025</v>
      </c>
      <c r="B1038" s="3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7"/>
    </row>
    <row r="1039" ht="12.75" customHeight="1">
      <c r="A1039" s="31">
        <f>1+A1038</f>
        <v>1026</v>
      </c>
      <c r="B1039" s="3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7"/>
    </row>
    <row r="1040" ht="12.75" customHeight="1">
      <c r="A1040" s="31">
        <f>1+A1039</f>
        <v>1027</v>
      </c>
      <c r="B1040" s="3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7"/>
    </row>
    <row r="1041" ht="12.75" customHeight="1">
      <c r="A1041" s="31">
        <f>1+A1040</f>
        <v>1028</v>
      </c>
      <c r="B1041" s="3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7"/>
    </row>
    <row r="1042" ht="12.75" customHeight="1">
      <c r="A1042" s="31">
        <f>1+A1041</f>
        <v>1029</v>
      </c>
      <c r="B1042" s="3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7"/>
    </row>
    <row r="1043" ht="12.75" customHeight="1">
      <c r="A1043" s="31">
        <f>1+A1042</f>
        <v>1030</v>
      </c>
      <c r="B1043" s="3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7"/>
    </row>
    <row r="1044" ht="12.75" customHeight="1">
      <c r="A1044" s="31">
        <f>1+A1043</f>
        <v>1031</v>
      </c>
      <c r="B1044" s="3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7"/>
    </row>
    <row r="1045" ht="12.75" customHeight="1">
      <c r="A1045" s="31">
        <f>1+A1044</f>
        <v>1032</v>
      </c>
      <c r="B1045" s="3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7"/>
    </row>
    <row r="1046" ht="12.75" customHeight="1">
      <c r="A1046" s="31">
        <f>1+A1045</f>
        <v>1033</v>
      </c>
      <c r="B1046" s="3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7"/>
    </row>
    <row r="1047" ht="12.75" customHeight="1">
      <c r="A1047" s="31">
        <f>1+A1046</f>
        <v>1034</v>
      </c>
      <c r="B1047" s="3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7"/>
    </row>
    <row r="1048" ht="12.75" customHeight="1">
      <c r="A1048" s="31">
        <f>1+A1047</f>
        <v>1035</v>
      </c>
      <c r="B1048" s="3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7"/>
    </row>
    <row r="1049" ht="12.75" customHeight="1">
      <c r="A1049" s="31">
        <f>1+A1048</f>
        <v>1036</v>
      </c>
      <c r="B1049" s="3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7"/>
    </row>
    <row r="1050" ht="12.75" customHeight="1">
      <c r="A1050" s="31">
        <f>1+A1049</f>
        <v>1037</v>
      </c>
      <c r="B1050" s="3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7"/>
    </row>
    <row r="1051" ht="12.75" customHeight="1">
      <c r="A1051" s="31">
        <f>1+A1050</f>
        <v>1038</v>
      </c>
      <c r="B1051" s="3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7"/>
    </row>
    <row r="1052" ht="12.75" customHeight="1">
      <c r="A1052" s="31">
        <f>1+A1051</f>
        <v>1039</v>
      </c>
      <c r="B1052" s="3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7"/>
    </row>
    <row r="1053" ht="12.75" customHeight="1">
      <c r="A1053" s="31">
        <f>1+A1052</f>
        <v>1040</v>
      </c>
      <c r="B1053" s="3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7"/>
    </row>
    <row r="1054" ht="12.75" customHeight="1">
      <c r="A1054" s="31">
        <f>1+A1053</f>
        <v>1041</v>
      </c>
      <c r="B1054" s="3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7"/>
    </row>
    <row r="1055" ht="12.75" customHeight="1">
      <c r="A1055" s="31">
        <f>1+A1054</f>
        <v>1042</v>
      </c>
      <c r="B1055" s="3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7"/>
    </row>
    <row r="1056" ht="12.75" customHeight="1">
      <c r="A1056" s="31">
        <f>1+A1055</f>
        <v>1043</v>
      </c>
      <c r="B1056" s="3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7"/>
    </row>
    <row r="1057" ht="12.75" customHeight="1">
      <c r="A1057" s="31">
        <f>1+A1056</f>
        <v>1044</v>
      </c>
      <c r="B1057" s="3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7"/>
    </row>
    <row r="1058" ht="12.75" customHeight="1">
      <c r="A1058" s="31">
        <f>1+A1057</f>
        <v>1045</v>
      </c>
      <c r="B1058" s="3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7"/>
    </row>
    <row r="1059" ht="12.75" customHeight="1">
      <c r="A1059" s="31">
        <f>1+A1058</f>
        <v>1046</v>
      </c>
      <c r="B1059" s="3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7"/>
    </row>
    <row r="1060" ht="12.75" customHeight="1">
      <c r="A1060" s="31">
        <f>1+A1059</f>
        <v>1047</v>
      </c>
      <c r="B1060" s="3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7"/>
    </row>
    <row r="1061" ht="12.75" customHeight="1">
      <c r="A1061" s="31">
        <f>1+A1060</f>
        <v>1048</v>
      </c>
      <c r="B1061" s="3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7"/>
    </row>
    <row r="1062" ht="12.75" customHeight="1">
      <c r="A1062" s="31">
        <f>1+A1061</f>
        <v>1049</v>
      </c>
      <c r="B1062" s="3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7"/>
    </row>
    <row r="1063" ht="12.75" customHeight="1">
      <c r="A1063" s="31">
        <f>1+A1062</f>
        <v>1050</v>
      </c>
      <c r="B1063" s="3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7"/>
    </row>
    <row r="1064" ht="12.75" customHeight="1">
      <c r="A1064" s="31">
        <f>1+A1063</f>
        <v>1051</v>
      </c>
      <c r="B1064" s="3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7"/>
    </row>
    <row r="1065" ht="12.75" customHeight="1">
      <c r="A1065" s="31">
        <f>1+A1064</f>
        <v>1052</v>
      </c>
      <c r="B1065" s="3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7"/>
    </row>
    <row r="1066" ht="12.75" customHeight="1">
      <c r="A1066" s="31">
        <f>1+A1065</f>
        <v>1053</v>
      </c>
      <c r="B1066" s="3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7"/>
    </row>
    <row r="1067" ht="12.75" customHeight="1">
      <c r="A1067" s="31">
        <f>1+A1066</f>
        <v>1054</v>
      </c>
      <c r="B1067" s="3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7"/>
    </row>
    <row r="1068" ht="12.75" customHeight="1">
      <c r="A1068" s="31">
        <f>1+A1067</f>
        <v>1055</v>
      </c>
      <c r="B1068" s="3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7"/>
    </row>
    <row r="1069" ht="12.75" customHeight="1">
      <c r="A1069" s="31">
        <f>1+A1068</f>
        <v>1056</v>
      </c>
      <c r="B1069" s="3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7"/>
    </row>
    <row r="1070" ht="12.75" customHeight="1">
      <c r="A1070" s="31">
        <f>1+A1069</f>
        <v>1057</v>
      </c>
      <c r="B1070" s="3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7"/>
    </row>
    <row r="1071" ht="12.75" customHeight="1">
      <c r="A1071" s="31">
        <f>1+A1070</f>
        <v>1058</v>
      </c>
      <c r="B1071" s="3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7"/>
    </row>
    <row r="1072" ht="12.75" customHeight="1">
      <c r="A1072" s="31">
        <f>1+A1071</f>
        <v>1059</v>
      </c>
      <c r="B1072" s="3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7"/>
    </row>
    <row r="1073" ht="12.75" customHeight="1">
      <c r="A1073" s="31">
        <f>1+A1072</f>
        <v>1060</v>
      </c>
      <c r="B1073" s="3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7"/>
    </row>
    <row r="1074" ht="12.75" customHeight="1">
      <c r="A1074" s="31">
        <f>1+A1073</f>
        <v>1061</v>
      </c>
      <c r="B1074" s="3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7"/>
    </row>
    <row r="1075" ht="12.75" customHeight="1">
      <c r="A1075" s="31">
        <f>1+A1074</f>
        <v>1062</v>
      </c>
      <c r="B1075" s="3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7"/>
    </row>
    <row r="1076" ht="12.75" customHeight="1">
      <c r="A1076" s="31">
        <f>1+A1075</f>
        <v>1063</v>
      </c>
      <c r="B1076" s="3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7"/>
    </row>
    <row r="1077" ht="12.75" customHeight="1">
      <c r="A1077" s="31">
        <f>1+A1076</f>
        <v>1064</v>
      </c>
      <c r="B1077" s="3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7"/>
    </row>
    <row r="1078" ht="12.75" customHeight="1">
      <c r="A1078" s="31">
        <f>1+A1077</f>
        <v>1065</v>
      </c>
      <c r="B1078" s="3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7"/>
    </row>
    <row r="1079" ht="12.75" customHeight="1">
      <c r="A1079" s="31">
        <f>1+A1078</f>
        <v>1066</v>
      </c>
      <c r="B1079" s="3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7"/>
    </row>
    <row r="1080" ht="12.75" customHeight="1">
      <c r="A1080" s="31">
        <f>1+A1079</f>
        <v>1067</v>
      </c>
      <c r="B1080" s="3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7"/>
    </row>
    <row r="1081" ht="12.75" customHeight="1">
      <c r="A1081" s="31">
        <f>1+A1080</f>
        <v>1068</v>
      </c>
      <c r="B1081" s="3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7"/>
    </row>
    <row r="1082" ht="12.75" customHeight="1">
      <c r="A1082" s="31">
        <f>1+A1081</f>
        <v>1069</v>
      </c>
      <c r="B1082" s="3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7"/>
    </row>
    <row r="1083" ht="12.75" customHeight="1">
      <c r="A1083" s="31">
        <f>1+A1082</f>
        <v>1070</v>
      </c>
      <c r="B1083" s="3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7"/>
    </row>
    <row r="1084" ht="12.75" customHeight="1">
      <c r="A1084" s="31">
        <f>1+A1083</f>
        <v>1071</v>
      </c>
      <c r="B1084" s="3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7"/>
    </row>
    <row r="1085" ht="12.75" customHeight="1">
      <c r="A1085" s="31">
        <f>1+A1084</f>
        <v>1072</v>
      </c>
      <c r="B1085" s="3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7"/>
    </row>
    <row r="1086" ht="12.75" customHeight="1">
      <c r="A1086" s="31">
        <f>1+A1085</f>
        <v>1073</v>
      </c>
      <c r="B1086" s="3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7"/>
    </row>
    <row r="1087" ht="12.75" customHeight="1">
      <c r="A1087" s="31">
        <f>1+A1086</f>
        <v>1074</v>
      </c>
      <c r="B1087" s="3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7"/>
    </row>
    <row r="1088" ht="12.75" customHeight="1">
      <c r="A1088" s="31">
        <f>1+A1087</f>
        <v>1075</v>
      </c>
      <c r="B1088" s="3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7"/>
    </row>
    <row r="1089" ht="12.75" customHeight="1">
      <c r="A1089" s="31">
        <f>1+A1088</f>
        <v>1076</v>
      </c>
      <c r="B1089" s="3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7"/>
    </row>
    <row r="1090" ht="12.75" customHeight="1">
      <c r="A1090" s="31">
        <f>1+A1089</f>
        <v>1077</v>
      </c>
      <c r="B1090" s="3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7"/>
    </row>
    <row r="1091" ht="12.75" customHeight="1">
      <c r="A1091" s="31">
        <f>1+A1090</f>
        <v>1078</v>
      </c>
      <c r="B1091" s="3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7"/>
    </row>
    <row r="1092" ht="12.75" customHeight="1">
      <c r="A1092" s="31">
        <f>1+A1091</f>
        <v>1079</v>
      </c>
      <c r="B1092" s="3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7"/>
    </row>
    <row r="1093" ht="12.75" customHeight="1">
      <c r="A1093" s="31">
        <f>1+A1092</f>
        <v>1080</v>
      </c>
      <c r="B1093" s="3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7"/>
    </row>
    <row r="1094" ht="12.75" customHeight="1">
      <c r="A1094" s="31">
        <f>1+A1093</f>
        <v>1081</v>
      </c>
      <c r="B1094" s="3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7"/>
    </row>
    <row r="1095" ht="12.75" customHeight="1">
      <c r="A1095" s="31">
        <f>1+A1094</f>
        <v>1082</v>
      </c>
      <c r="B1095" s="3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7"/>
    </row>
    <row r="1096" ht="12.75" customHeight="1">
      <c r="A1096" s="31">
        <f>1+A1095</f>
        <v>1083</v>
      </c>
      <c r="B1096" s="3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7"/>
    </row>
    <row r="1097" ht="12.75" customHeight="1">
      <c r="A1097" s="31">
        <f>1+A1096</f>
        <v>1084</v>
      </c>
      <c r="B1097" s="3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7"/>
    </row>
    <row r="1098" ht="12.75" customHeight="1">
      <c r="A1098" s="31">
        <f>1+A1097</f>
        <v>1085</v>
      </c>
      <c r="B1098" s="3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7"/>
    </row>
    <row r="1099" ht="12.75" customHeight="1">
      <c r="A1099" s="31">
        <f>1+A1098</f>
        <v>1086</v>
      </c>
      <c r="B1099" s="3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7"/>
    </row>
    <row r="1100" ht="12.75" customHeight="1">
      <c r="A1100" s="31">
        <f>1+A1099</f>
        <v>1087</v>
      </c>
      <c r="B1100" s="3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7"/>
    </row>
    <row r="1101" ht="12.75" customHeight="1">
      <c r="A1101" s="31">
        <f>1+A1100</f>
        <v>1088</v>
      </c>
      <c r="B1101" s="3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7"/>
    </row>
    <row r="1102" ht="12.75" customHeight="1">
      <c r="A1102" s="31">
        <f>1+A1101</f>
        <v>1089</v>
      </c>
      <c r="B1102" s="3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7"/>
    </row>
    <row r="1103" ht="12.75" customHeight="1">
      <c r="A1103" s="31">
        <f>1+A1102</f>
        <v>1090</v>
      </c>
      <c r="B1103" s="3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7"/>
    </row>
    <row r="1104" ht="12.75" customHeight="1">
      <c r="A1104" s="31">
        <f>1+A1103</f>
        <v>1091</v>
      </c>
      <c r="B1104" s="3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7"/>
    </row>
    <row r="1105" ht="12.75" customHeight="1">
      <c r="A1105" s="31">
        <f>1+A1104</f>
        <v>1092</v>
      </c>
      <c r="B1105" s="3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7"/>
    </row>
    <row r="1106" ht="12.75" customHeight="1">
      <c r="A1106" s="31">
        <f>1+A1105</f>
        <v>1093</v>
      </c>
      <c r="B1106" s="3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7"/>
    </row>
    <row r="1107" ht="12.75" customHeight="1">
      <c r="A1107" s="31">
        <f>1+A1106</f>
        <v>1094</v>
      </c>
      <c r="B1107" s="3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7"/>
    </row>
    <row r="1108" ht="12.75" customHeight="1">
      <c r="A1108" s="31">
        <f>1+A1107</f>
        <v>1095</v>
      </c>
      <c r="B1108" s="3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7"/>
    </row>
    <row r="1109" ht="12.75" customHeight="1">
      <c r="A1109" s="31">
        <f>1+A1108</f>
        <v>1096</v>
      </c>
      <c r="B1109" s="3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7"/>
    </row>
    <row r="1110" ht="12.75" customHeight="1">
      <c r="A1110" s="31">
        <f>1+A1109</f>
        <v>1097</v>
      </c>
      <c r="B1110" s="3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7"/>
    </row>
    <row r="1111" ht="12.75" customHeight="1">
      <c r="A1111" s="31">
        <f>1+A1110</f>
        <v>1098</v>
      </c>
      <c r="B1111" s="3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7"/>
    </row>
    <row r="1112" ht="12.75" customHeight="1">
      <c r="A1112" s="31">
        <f>1+A1111</f>
        <v>1099</v>
      </c>
      <c r="B1112" s="3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7"/>
    </row>
    <row r="1113" ht="12.75" customHeight="1">
      <c r="A1113" s="31">
        <f>1+A1112</f>
        <v>1100</v>
      </c>
      <c r="B1113" s="3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7"/>
    </row>
    <row r="1114" ht="12.75" customHeight="1">
      <c r="A1114" s="31">
        <f>1+A1113</f>
        <v>1101</v>
      </c>
      <c r="B1114" s="3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7"/>
    </row>
    <row r="1115" ht="12.75" customHeight="1">
      <c r="A1115" s="31">
        <f>1+A1114</f>
        <v>1102</v>
      </c>
      <c r="B1115" s="3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7"/>
    </row>
    <row r="1116" ht="12.75" customHeight="1">
      <c r="A1116" s="31">
        <f>1+A1115</f>
        <v>1103</v>
      </c>
      <c r="B1116" s="3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7"/>
    </row>
    <row r="1117" ht="12.75" customHeight="1">
      <c r="A1117" s="31">
        <f>1+A1116</f>
        <v>1104</v>
      </c>
      <c r="B1117" s="3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7"/>
    </row>
    <row r="1118" ht="12.75" customHeight="1">
      <c r="A1118" s="31">
        <f>1+A1117</f>
        <v>1105</v>
      </c>
      <c r="B1118" s="3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7"/>
    </row>
    <row r="1119" ht="12.75" customHeight="1">
      <c r="A1119" s="31">
        <f>1+A1118</f>
        <v>1106</v>
      </c>
      <c r="B1119" s="3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7"/>
    </row>
    <row r="1120" ht="12.75" customHeight="1">
      <c r="A1120" s="31">
        <f>1+A1119</f>
        <v>1107</v>
      </c>
      <c r="B1120" s="3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7"/>
    </row>
    <row r="1121" ht="12.75" customHeight="1">
      <c r="A1121" s="31">
        <f>1+A1120</f>
        <v>1108</v>
      </c>
      <c r="B1121" s="3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7"/>
    </row>
    <row r="1122" ht="12.75" customHeight="1">
      <c r="A1122" s="31">
        <f>1+A1121</f>
        <v>1109</v>
      </c>
      <c r="B1122" s="3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7"/>
    </row>
    <row r="1123" ht="12.75" customHeight="1">
      <c r="A1123" s="31">
        <f>1+A1122</f>
        <v>1110</v>
      </c>
      <c r="B1123" s="3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7"/>
    </row>
    <row r="1124" ht="12.75" customHeight="1">
      <c r="A1124" s="31">
        <f>1+A1123</f>
        <v>1111</v>
      </c>
      <c r="B1124" s="3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7"/>
    </row>
    <row r="1125" ht="12.75" customHeight="1">
      <c r="A1125" s="31">
        <f>1+A1124</f>
        <v>1112</v>
      </c>
      <c r="B1125" s="3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7"/>
    </row>
    <row r="1126" ht="12.75" customHeight="1">
      <c r="A1126" s="31">
        <f>1+A1125</f>
        <v>1113</v>
      </c>
      <c r="B1126" s="3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7"/>
    </row>
    <row r="1127" ht="12.75" customHeight="1">
      <c r="A1127" s="31">
        <f>1+A1126</f>
        <v>1114</v>
      </c>
      <c r="B1127" s="3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7"/>
    </row>
    <row r="1128" ht="12.75" customHeight="1">
      <c r="A1128" s="31">
        <f>1+A1127</f>
        <v>1115</v>
      </c>
      <c r="B1128" s="3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7"/>
    </row>
    <row r="1129" ht="12.75" customHeight="1">
      <c r="A1129" s="31">
        <f>1+A1128</f>
        <v>1116</v>
      </c>
      <c r="B1129" s="3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7"/>
    </row>
    <row r="1130" ht="12.75" customHeight="1">
      <c r="A1130" s="31">
        <f>1+A1129</f>
        <v>1117</v>
      </c>
      <c r="B1130" s="3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7"/>
    </row>
    <row r="1131" ht="12.75" customHeight="1">
      <c r="A1131" s="31">
        <f>1+A1130</f>
        <v>1118</v>
      </c>
      <c r="B1131" s="3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7"/>
    </row>
    <row r="1132" ht="12.75" customHeight="1">
      <c r="A1132" s="31">
        <f>1+A1131</f>
        <v>1119</v>
      </c>
      <c r="B1132" s="3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7"/>
    </row>
    <row r="1133" ht="12.75" customHeight="1">
      <c r="A1133" s="31">
        <f>1+A1132</f>
        <v>1120</v>
      </c>
      <c r="B1133" s="3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7"/>
    </row>
    <row r="1134" ht="12.75" customHeight="1">
      <c r="A1134" s="31">
        <f>1+A1133</f>
        <v>1121</v>
      </c>
      <c r="B1134" s="3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7"/>
    </row>
    <row r="1135" ht="12.75" customHeight="1">
      <c r="A1135" s="31">
        <f>1+A1134</f>
        <v>1122</v>
      </c>
      <c r="B1135" s="3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7"/>
    </row>
    <row r="1136" ht="12.75" customHeight="1">
      <c r="A1136" s="31">
        <f>1+A1135</f>
        <v>1123</v>
      </c>
      <c r="B1136" s="3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7"/>
    </row>
    <row r="1137" ht="12.75" customHeight="1">
      <c r="A1137" s="31">
        <f>1+A1136</f>
        <v>1124</v>
      </c>
      <c r="B1137" s="3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7"/>
    </row>
    <row r="1138" ht="12.75" customHeight="1">
      <c r="A1138" s="31">
        <f>1+A1137</f>
        <v>1125</v>
      </c>
      <c r="B1138" s="3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7"/>
    </row>
    <row r="1139" ht="12.75" customHeight="1">
      <c r="A1139" s="31">
        <f>1+A1138</f>
        <v>1126</v>
      </c>
      <c r="B1139" s="3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7"/>
    </row>
    <row r="1140" ht="12.75" customHeight="1">
      <c r="A1140" s="31">
        <f>1+A1139</f>
        <v>1127</v>
      </c>
      <c r="B1140" s="3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7"/>
    </row>
    <row r="1141" ht="12.75" customHeight="1">
      <c r="A1141" s="31">
        <f>1+A1140</f>
        <v>1128</v>
      </c>
      <c r="B1141" s="3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7"/>
    </row>
    <row r="1142" ht="12.75" customHeight="1">
      <c r="A1142" s="31">
        <f>1+A1141</f>
        <v>1129</v>
      </c>
      <c r="B1142" s="3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7"/>
    </row>
    <row r="1143" ht="12.75" customHeight="1">
      <c r="A1143" s="31">
        <f>1+A1142</f>
        <v>1130</v>
      </c>
      <c r="B1143" s="3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7"/>
    </row>
    <row r="1144" ht="12.75" customHeight="1">
      <c r="A1144" s="31">
        <f>1+A1143</f>
        <v>1131</v>
      </c>
      <c r="B1144" s="3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7"/>
    </row>
    <row r="1145" ht="12.75" customHeight="1">
      <c r="A1145" s="31">
        <f>1+A1144</f>
        <v>1132</v>
      </c>
      <c r="B1145" s="3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7"/>
    </row>
    <row r="1146" ht="12.75" customHeight="1">
      <c r="A1146" s="31">
        <f>1+A1145</f>
        <v>1133</v>
      </c>
      <c r="B1146" s="3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7"/>
    </row>
    <row r="1147" ht="12.75" customHeight="1">
      <c r="A1147" s="31">
        <f>1+A1146</f>
        <v>1134</v>
      </c>
      <c r="B1147" s="3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7"/>
    </row>
    <row r="1148" ht="12.75" customHeight="1">
      <c r="A1148" s="31">
        <f>1+A1147</f>
        <v>1135</v>
      </c>
      <c r="B1148" s="3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7"/>
    </row>
    <row r="1149" ht="12.75" customHeight="1">
      <c r="A1149" s="31">
        <f>1+A1148</f>
        <v>1136</v>
      </c>
      <c r="B1149" s="3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7"/>
    </row>
    <row r="1150" ht="12.75" customHeight="1">
      <c r="A1150" s="31">
        <f>1+A1149</f>
        <v>1137</v>
      </c>
      <c r="B1150" s="3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7"/>
    </row>
    <row r="1151" ht="12.75" customHeight="1">
      <c r="A1151" s="31">
        <f>1+A1150</f>
        <v>1138</v>
      </c>
      <c r="B1151" s="3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7"/>
    </row>
    <row r="1152" ht="12.75" customHeight="1">
      <c r="A1152" s="31">
        <f>1+A1151</f>
        <v>1139</v>
      </c>
      <c r="B1152" s="3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7"/>
    </row>
    <row r="1153" ht="12.75" customHeight="1">
      <c r="A1153" s="31">
        <f>1+A1152</f>
        <v>1140</v>
      </c>
      <c r="B1153" s="3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7"/>
    </row>
  </sheetData>
  <mergeCells count="1">
    <mergeCell ref="C1:G5"/>
  </mergeCells>
  <conditionalFormatting sqref="D14:H16 J14:K14 K15 D17:G31 H18 J19 J31:K31 D32:G373 J43:K43 J55:K55 E374:H848">
    <cfRule type="cellIs" dxfId="0" priority="1" operator="lessThan" stopIfTrue="1">
      <formula>0</formula>
    </cfRule>
  </conditionalFormatting>
  <pageMargins left="0.748031" right="0.748031" top="0.984252" bottom="0.984252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